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filterPrivacy="1" defaultThemeVersion="124226"/>
  <xr:revisionPtr revIDLastSave="0" documentId="13_ncr:1_{42A20735-5092-F74D-B61D-587F8C956571}" xr6:coauthVersionLast="47" xr6:coauthVersionMax="47" xr10:uidLastSave="{00000000-0000-0000-0000-000000000000}"/>
  <bookViews>
    <workbookView xWindow="120" yWindow="500" windowWidth="15120" windowHeight="8020" activeTab="5" xr2:uid="{00000000-000D-0000-FFFF-FFFF00000000}"/>
  </bookViews>
  <sheets>
    <sheet name="Лабор. 36 часов" sheetId="1" state="hidden" r:id="rId1"/>
    <sheet name="Лабор. 48 часов" sheetId="2" state="hidden" r:id="rId2"/>
    <sheet name="Лабор. 72 часа" sheetId="3" state="hidden" r:id="rId3"/>
    <sheet name="Абилим.-W-S 48 часов" sheetId="5" state="hidden" r:id="rId4"/>
    <sheet name="Абилим.-W-S 72 часа" sheetId="6" state="hidden" r:id="rId5"/>
    <sheet name="Лаборатории 36 ч" sheetId="7" r:id="rId6"/>
    <sheet name="Лаборатории 48 ч" sheetId="8" r:id="rId7"/>
    <sheet name="Лаборатории 72 ч" sheetId="9" r:id="rId8"/>
    <sheet name="Абилимпикс- W-S 48 ч" sheetId="10" r:id="rId9"/>
    <sheet name="Абилимпикс-W-S 72 ч" sheetId="11" r:id="rId10"/>
    <sheet name="Лист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H13" i="2"/>
  <c r="H10" i="2"/>
  <c r="H7" i="2"/>
  <c r="H5" i="2"/>
  <c r="H19" i="2" s="1"/>
  <c r="H16" i="1"/>
  <c r="H15" i="1"/>
  <c r="H14" i="1"/>
  <c r="H12" i="1"/>
  <c r="H11" i="1"/>
  <c r="H10" i="1"/>
  <c r="H8" i="1"/>
  <c r="H7" i="1"/>
  <c r="H5" i="1"/>
  <c r="H4" i="1"/>
  <c r="H3" i="1"/>
</calcChain>
</file>

<file path=xl/sharedStrings.xml><?xml version="1.0" encoding="utf-8"?>
<sst xmlns="http://schemas.openxmlformats.org/spreadsheetml/2006/main" count="444" uniqueCount="274">
  <si>
    <t>Наименование лаборатории</t>
  </si>
  <si>
    <t>кол-во часов</t>
  </si>
  <si>
    <t>Стоимость 1 чел</t>
  </si>
  <si>
    <t>Номер оферты</t>
  </si>
  <si>
    <t>Ссылка</t>
  </si>
  <si>
    <t>Номер договора</t>
  </si>
  <si>
    <t>Название школы</t>
  </si>
  <si>
    <t>Общая стоимость</t>
  </si>
  <si>
    <t>Кол-во чел</t>
  </si>
  <si>
    <t>Номер и дата Акта</t>
  </si>
  <si>
    <t>Лаборатория цифровой моды</t>
  </si>
  <si>
    <t>Лаборатория "Интернет вещей"</t>
  </si>
  <si>
    <t>Лаборатория реверсивного инжиниринга</t>
  </si>
  <si>
    <t>Лаборатория робототехники</t>
  </si>
  <si>
    <t>Лаборатория промышленного дизайна</t>
  </si>
  <si>
    <t>https://old.zakupki.mos.ru/#/offers/766998031</t>
  </si>
  <si>
    <t>Лаборатория нейротехнологий</t>
  </si>
  <si>
    <t xml:space="preserve">Лаборатория мультимедийных технологий </t>
  </si>
  <si>
    <t>https://old.zakupki.mos.ru/#/offers/766997152</t>
  </si>
  <si>
    <t>Лаборатория изготовления прототипов</t>
  </si>
  <si>
    <t>Лаборатория виртуальной реальности</t>
  </si>
  <si>
    <t>Реестр оферт на 36 часов</t>
  </si>
  <si>
    <t>Кол-во часов</t>
  </si>
  <si>
    <t>Стоимость 1 чел.</t>
  </si>
  <si>
    <t>Ссылка на оферту</t>
  </si>
  <si>
    <t xml:space="preserve">Реквизиты договора </t>
  </si>
  <si>
    <t>Название/номер школы</t>
  </si>
  <si>
    <t>Кол-во человек</t>
  </si>
  <si>
    <t xml:space="preserve">Лаборатория видеопроизводства </t>
  </si>
  <si>
    <t xml:space="preserve">Лаборатория виртуальных тренажеров </t>
  </si>
  <si>
    <t>Лаборатория информационных технологий</t>
  </si>
  <si>
    <t>Лаборатория информационной безопасности</t>
  </si>
  <si>
    <t>Лаборатория "Цех высокотехнологичного оборудования"</t>
  </si>
  <si>
    <t>https://old.zakupki.mos.ru/#/offers/778513162</t>
  </si>
  <si>
    <t>https://old.zakupki.mos.ru/#/offers/767046431</t>
  </si>
  <si>
    <t>https://old.zakupki.mos.ru/#/offers/767048297</t>
  </si>
  <si>
    <t>https://old.zakupki.mos.ru/#/offers/791886514</t>
  </si>
  <si>
    <t>Реестр оферт на 72 часа</t>
  </si>
  <si>
    <t>Реестр оферт на 48 часов WorldSkills  НДС 20 %</t>
  </si>
  <si>
    <t>Подготовка к конкурсам профессионального мастерства WorldSkills, Абилимпикс</t>
  </si>
  <si>
    <t xml:space="preserve">Реестр оферт на 72 часа WorldSkills  </t>
  </si>
  <si>
    <t>https://old.zakupki.mos.ru/#/offers/767112644</t>
  </si>
  <si>
    <t>https://old.zakupki.mos.ru/#/offers/767113195</t>
  </si>
  <si>
    <t>https://old.zakupki.mos.ru/#/offers/767114629</t>
  </si>
  <si>
    <t>https://old.zakupki.mos.ru/#/offers/767049399</t>
  </si>
  <si>
    <t>https://old.zakupki.mos.ru/#/offers/767040818</t>
  </si>
  <si>
    <t>https://old.zakupki.mos.ru/#/offers/767049843</t>
  </si>
  <si>
    <t>https://old.zakupki.mos.ru/#/offers/767042908</t>
  </si>
  <si>
    <t>https://old.zakupki.mos.ru/#/offers/767048851</t>
  </si>
  <si>
    <t>https://old.zakupki.mos.ru/#/offers/767048843</t>
  </si>
  <si>
    <t>https://old.zakupki.mos.ru/#/offers/777649219</t>
  </si>
  <si>
    <t>https://old.zakupki.mos.ru/#/offers/767040708</t>
  </si>
  <si>
    <t>https://old.zakupki.mos.ru/#/offers/767043346</t>
  </si>
  <si>
    <t>https://old.zakupki.mos.ru/#/offers/767055116</t>
  </si>
  <si>
    <t>https://old.zakupki.mos.ru/#/offers/767045879</t>
  </si>
  <si>
    <t>https://old.zakupki.mos.ru/#/offers/767048960</t>
  </si>
  <si>
    <t>https://old.zakupki.mos.ru/#/offers/767040711</t>
  </si>
  <si>
    <t>https://old.zakupki.mos.ru/#/offers/791956483</t>
  </si>
  <si>
    <t>https://old.zakupki.mos.ru/#/offers/791955601</t>
  </si>
  <si>
    <t>https://old.zakupki.mos.ru/#/offers/791954833</t>
  </si>
  <si>
    <t>https://old.zakupki.mos.ru/#/offers/791957140</t>
  </si>
  <si>
    <t>https://old.zakupki.mos.ru/#/offers/791958462</t>
  </si>
  <si>
    <t>https://old.zakupki.mos.ru/#/offers/791977710</t>
  </si>
  <si>
    <t>https://old.zakupki.mos.ru/#/offers/791977598</t>
  </si>
  <si>
    <t>https://old.zakupki.mos.ru/#/offers/791978040</t>
  </si>
  <si>
    <t>https://old.zakupki.mos.ru/#/offers/791978147</t>
  </si>
  <si>
    <t>https://old.zakupki.mos.ru/#/offers/791977820</t>
  </si>
  <si>
    <t>https://old.zakupki.mos.ru/#/offers/791980127</t>
  </si>
  <si>
    <t>https://old.zakupki.mos.ru/#/offers/791979140</t>
  </si>
  <si>
    <t>https://old.zakupki.mos.ru/#/offers/791978152</t>
  </si>
  <si>
    <t>https://old.zakupki.mos.ru/#/offers/791978917</t>
  </si>
  <si>
    <t>https://old.zakupki.mos.ru/#/offers/791980348</t>
  </si>
  <si>
    <t>https://old.zakupki.mos.ru/#/offers/791979141</t>
  </si>
  <si>
    <t>https://old.zakupki.mos.ru/#/offers/792023243</t>
  </si>
  <si>
    <t>https://old.zakupki.mos.ru/#/offers/792023355</t>
  </si>
  <si>
    <t>https://old.zakupki.mos.ru/#/offers/792024343</t>
  </si>
  <si>
    <t>https://old.zakupki.mos.ru/#/offers/792022477</t>
  </si>
  <si>
    <t>https://old.zakupki.mos.ru/#/offers/792022584</t>
  </si>
  <si>
    <t>https://old.zakupki.mos.ru/#/offers/767115394</t>
  </si>
  <si>
    <t>Школа № 1786</t>
  </si>
  <si>
    <t>Договор № 1786/КУ-ТТ/2020 от 26.12.2019</t>
  </si>
  <si>
    <t>Договор № 222/293 от 26.12.2019</t>
  </si>
  <si>
    <t>Школа № 293</t>
  </si>
  <si>
    <t>Школа № 1520 им. Капцовых</t>
  </si>
  <si>
    <t>Договор № 1520-003-20 от 14.01.2020</t>
  </si>
  <si>
    <t>Договор № 1520-004-20 от 14.01.2020</t>
  </si>
  <si>
    <t>Договор № 1520-005-20 от 14.01.2020</t>
  </si>
  <si>
    <t>Договор № 1520-006-20 от 14.01.2020</t>
  </si>
  <si>
    <t>Договор № 1520-007-20 от 14.01.2020</t>
  </si>
  <si>
    <t>Договор № 1520-008-20 от 14.01.2020</t>
  </si>
  <si>
    <t>Договор № 1520-009-20 от 14.01.2020</t>
  </si>
  <si>
    <t>Договор № 1554/ВИРТРЕН-20 от 24.01.2020</t>
  </si>
  <si>
    <t>Школа № 1554</t>
  </si>
  <si>
    <t>Договор № 1554/МУЛЬТТЕХН-20 от 24.01.2020</t>
  </si>
  <si>
    <t>Договор № 1554/ИНФБЕЗОП-20 от 24.01.2020</t>
  </si>
  <si>
    <t>Договор № 1554/ЦИФРМОДА-20 от 27.01.2020</t>
  </si>
  <si>
    <t>№ 1244207-20 от 25.03.2020</t>
  </si>
  <si>
    <t>№ 1244245-20 от 25.03.2020</t>
  </si>
  <si>
    <t>№ 1244340-20 от 25.03.2020</t>
  </si>
  <si>
    <t>№ 1244380-20 от 25.03.2020</t>
  </si>
  <si>
    <t>№ 1244453-20 от 25.03.2020</t>
  </si>
  <si>
    <t>№ 1244483-20 от 25.03.2020</t>
  </si>
  <si>
    <t>№ 1244549-20 от 25.03.2020</t>
  </si>
  <si>
    <t>№ 1244610-20 от 25.03.2020</t>
  </si>
  <si>
    <t>№ 1244715-20 от 25.03.2020</t>
  </si>
  <si>
    <t>№ 1244781-20 от 25.03.2020</t>
  </si>
  <si>
    <t>№ 1244792-20 от 25.03.2020</t>
  </si>
  <si>
    <t>№ 1244804-20 от 25.03.2020</t>
  </si>
  <si>
    <t>№ 1244815-20 от 25.03.2020</t>
  </si>
  <si>
    <t>№ 1244872-20 от 25.03.2020</t>
  </si>
  <si>
    <t>№ 1244886-20 от 25.03.2020</t>
  </si>
  <si>
    <t>№ 1245006-20 от 25.03.2020</t>
  </si>
  <si>
    <t>№ 1245136-20 от 25.03.2020</t>
  </si>
  <si>
    <t>№ 1245203-20 от 25.03.2020</t>
  </si>
  <si>
    <t>№ 1245226-20 от 25.03.2020</t>
  </si>
  <si>
    <t>№ 1245319-20 от 25.03.2020</t>
  </si>
  <si>
    <t>№ 1245333-20 от 25.03.2020</t>
  </si>
  <si>
    <t>№ 1245400-20 от 25.03.2020</t>
  </si>
  <si>
    <t>№ 1249923-20 от 26.03.2019</t>
  </si>
  <si>
    <t>№ 1249951-20 от 26.03.2019</t>
  </si>
  <si>
    <t>№ 1249986-20 от 26.03.2020</t>
  </si>
  <si>
    <t>№ 1250009-20 от 26.03.2020</t>
  </si>
  <si>
    <t>№ 1250030-20
 от 26.03.2020</t>
  </si>
  <si>
    <t>№ 1250050-20 от 26.03.2020</t>
  </si>
  <si>
    <t>№ 1250077-20 от 26.03.2020</t>
  </si>
  <si>
    <t>№ 1250096-20 от 26.03.2020</t>
  </si>
  <si>
    <t>№ 1250118-20 от 26.03.2020</t>
  </si>
  <si>
    <t>№ 1250132-20 от 26.03.2020</t>
  </si>
  <si>
    <t>№ 1250171-20 от 26.03.2020</t>
  </si>
  <si>
    <t>№ 1250188-20 от 26.03.2020</t>
  </si>
  <si>
    <t>№ 1250218-20от 26.03.2020</t>
  </si>
  <si>
    <t>№ 1250253-20 от 26.03.2020</t>
  </si>
  <si>
    <t>№ 1250274-20 от 26.03.2020</t>
  </si>
  <si>
    <t>№ 1250284-20
 от 26.03.2020</t>
  </si>
  <si>
    <t>№ 1250306-20 от 26.03.2020</t>
  </si>
  <si>
    <t>№ 1250332-20 от 26.03.2020</t>
  </si>
  <si>
    <t>№ 1250356-20 от 26.03.2020</t>
  </si>
  <si>
    <t>№ 1250376-20 от 26.03.2020</t>
  </si>
  <si>
    <t>№ 1250398-20 от 26.03.2020</t>
  </si>
  <si>
    <t>№ 1250154-20 от 26.03.2020</t>
  </si>
  <si>
    <t xml:space="preserve"> </t>
  </si>
  <si>
    <t>https://old.zakupki.mos.ru/#/offers/my/839342150</t>
  </si>
  <si>
    <t>https://old.zakupki.mos.ru/#/offers/my/839342806</t>
  </si>
  <si>
    <t>https://old.zakupki.mos.ru/#/offers/my/839342205</t>
  </si>
  <si>
    <t>https://old.zakupki.mos.ru/#/offers/my/839342224</t>
  </si>
  <si>
    <t>https://old.zakupki.mos.ru/#/offers/my/839342229</t>
  </si>
  <si>
    <t>https://old.zakupki.mos.ru/#/offers/my/839342236</t>
  </si>
  <si>
    <t>https://old.zakupki.mos.ru/#/offers/my/839342255</t>
  </si>
  <si>
    <t>https://old.zakupki.mos.ru/#/offers/my/839342287</t>
  </si>
  <si>
    <t>https://old.zakupki.mos.ru/#/offers/my/839342303</t>
  </si>
  <si>
    <t>https://old.zakupki.mos.ru/#/offers/my/839342313</t>
  </si>
  <si>
    <t>https://old.zakupki.mos.ru/#/offers/my/839342326</t>
  </si>
  <si>
    <t>https://old.zakupki.mos.ru/#/offers/my/839342339</t>
  </si>
  <si>
    <t>https://old.zakupki.mos.ru/#/offers/my/839342368</t>
  </si>
  <si>
    <t>https://old.zakupki.mos.ru/#/offers/my/839342380</t>
  </si>
  <si>
    <t>https://old.zakupki.mos.ru/#/offers/my/839342394</t>
  </si>
  <si>
    <t>https://old.zakupki.mos.ru/#/offers/my/839342398</t>
  </si>
  <si>
    <t>https://old.zakupki.mos.ru/#/offers/my/839342418</t>
  </si>
  <si>
    <t>https://old.zakupki.mos.ru/#/offers/my/839342495</t>
  </si>
  <si>
    <t>https://old.zakupki.mos.ru/#/offers/my/839342536</t>
  </si>
  <si>
    <t>https://old.zakupki.mos.ru/#/offers/my/839342524</t>
  </si>
  <si>
    <t>https://old.zakupki.mos.ru/#/offers/my/839342547</t>
  </si>
  <si>
    <t>https://old.zakupki.mos.ru/#/offers/my/839342560</t>
  </si>
  <si>
    <t>https://old.zakupki.mos.ru/#/offers/my/839342634</t>
  </si>
  <si>
    <t>https://old.zakupki.mos.ru/#/offers/my/839342640</t>
  </si>
  <si>
    <t>https://old.zakupki.mos.ru/#/offers/my/839342674</t>
  </si>
  <si>
    <t>https://old.zakupki.mos.ru/#/offers/my/839342681</t>
  </si>
  <si>
    <t>https://old.zakupki.mos.ru/#/offers/my/839342689</t>
  </si>
  <si>
    <t>https://old.zakupki.mos.ru/#/offers/my/839342698</t>
  </si>
  <si>
    <t>https://old.zakupki.mos.ru/#/offers/my/839342706</t>
  </si>
  <si>
    <t>https://old.zakupki.mos.ru/#/offers/my/839342713</t>
  </si>
  <si>
    <t>https://old.zakupki.mos.ru/#/offers/my/839342718</t>
  </si>
  <si>
    <t>https://old.zakupki.mos.ru/#/offers/my/839342729</t>
  </si>
  <si>
    <t>https://old.zakupki.mos.ru/#/offers/my/839342735</t>
  </si>
  <si>
    <t>https://old.zakupki.mos.ru/#/offers/my/839342752</t>
  </si>
  <si>
    <t>https://old.zakupki.mos.ru/#/offers/my/839342770</t>
  </si>
  <si>
    <t>https://old.zakupki.mos.ru/#/offers/my/839342781</t>
  </si>
  <si>
    <t>https://old.zakupki.mos.ru/#/offers/my/839342822</t>
  </si>
  <si>
    <t>https://old.zakupki.mos.ru/#/offers/my/839352051</t>
  </si>
  <si>
    <t>https://old.zakupki.mos.ru/#/offers/my/839352020</t>
  </si>
  <si>
    <t>https://old.zakupki.mos.ru/#/offers/my/839352008</t>
  </si>
  <si>
    <t>https://old.zakupki.mos.ru/#/offers/my/839351996</t>
  </si>
  <si>
    <t>https://old.zakupki.mos.ru/#/offers/my/839351983</t>
  </si>
  <si>
    <t>https://old.zakupki.mos.ru/#/offers/my/839351944</t>
  </si>
  <si>
    <t>https://old.zakupki.mos.ru/#/offers/my/839351930</t>
  </si>
  <si>
    <t>https://zakupki.mos.ru/profile/offer/edit/16453340</t>
  </si>
  <si>
    <t>https://zakupki.mos.ru/profile/offer/edit/16453375</t>
  </si>
  <si>
    <t>https://zakupki.mos.ru/profile/offer/edit/16453401</t>
  </si>
  <si>
    <t>https://zakupki.mos.ru/profile/offer/edit/13261393</t>
  </si>
  <si>
    <t>https://zakupki.mos.ru/profile/offer/edit/16453040</t>
  </si>
  <si>
    <t>https://zakupki.mos.ru/profile/offer/edit/16453975</t>
  </si>
  <si>
    <t>https://zakupki.mos.ru/profile/offer/edit/16453163</t>
  </si>
  <si>
    <t>https://zakupki.mos.ru/profile/offer/edit/16454055</t>
  </si>
  <si>
    <t>https://zakupki.mos.ru/profile/offer/edit/16459667</t>
  </si>
  <si>
    <t>https://zakupki.mos.ru/profile/offer/edit/16459725</t>
  </si>
  <si>
    <t>https://zakupki.mos.ru/profile/offer/edit/16459772</t>
  </si>
  <si>
    <t>https://zakupki.mos.ru/profile/offer/edit/16459781</t>
  </si>
  <si>
    <t>https://zakupki.mos.ru/profile/offer/edit/16459794</t>
  </si>
  <si>
    <t>https://zakupki.mos.ru/profile/offer/edit/16459815</t>
  </si>
  <si>
    <t>https://zakupki.mos.ru/profile/offer/edit/16459823</t>
  </si>
  <si>
    <t>https://zakupki.mos.ru/profile/offer/edit/16459833</t>
  </si>
  <si>
    <t>https://zakupki.mos.ru/profile/offer/edit/16459844</t>
  </si>
  <si>
    <t>https://zakupki.mos.ru/profile/offer/edit/16459852</t>
  </si>
  <si>
    <t>https://zakupki.mos.ru/profile/offer/edit/16459866</t>
  </si>
  <si>
    <t>https://zakupki.mos.ru/profile/offer/edit/16459872</t>
  </si>
  <si>
    <t>https://zakupki.mos.ru/profile/offer/edit/16460172</t>
  </si>
  <si>
    <t>https://zakupki.mos.ru/profile/offer/edit/16460395</t>
  </si>
  <si>
    <t>https://zakupki.mos.ru/profile/offer/edit/16460572</t>
  </si>
  <si>
    <t>https://zakupki.mos.ru/profile/offer/edit/16460727</t>
  </si>
  <si>
    <t>https://zakupki.mos.ru/profile/offer/edit/16460852</t>
  </si>
  <si>
    <t>https://zakupki.mos.ru/profile/offer/edit/16461223</t>
  </si>
  <si>
    <t>https://zakupki.mos.ru/profile/offer/edit/16461324</t>
  </si>
  <si>
    <t>https://zakupki.mos.ru/profile/offer/edit/16461467</t>
  </si>
  <si>
    <t>https://zakupki.mos.ru/profile/offer/edit/16461581</t>
  </si>
  <si>
    <t>https://zakupki.mos.ru/profile/offer/edit/16461715</t>
  </si>
  <si>
    <t>https://zakupki.mos.ru/profile/offer/edit/16462555</t>
  </si>
  <si>
    <t>https://zakupki.mos.ru/profile/offer/edit/16462623</t>
  </si>
  <si>
    <t>https://zakupki.mos.ru/profile/offer/edit/16462690</t>
  </si>
  <si>
    <t>https://zakupki.mos.ru/profile/offer/edit/16462761</t>
  </si>
  <si>
    <t>https://zakupki.mos.ru/profile/offer/edit/16462858</t>
  </si>
  <si>
    <t>https://zakupki.mos.ru/profile/offer/edit/16463377</t>
  </si>
  <si>
    <t>https://zakupki.mos.ru/profile/offer/edit/16464144</t>
  </si>
  <si>
    <t>https://zakupki.mos.ru/profile/offer/edit/16464198</t>
  </si>
  <si>
    <t>https://zakupki.mos.ru/profile/offer/edit/16464260</t>
  </si>
  <si>
    <t>https://zakupki.mos.ru/profile/offer/edit/16464307</t>
  </si>
  <si>
    <t>https://zakupki.mos.ru/profile/offer/edit/16464322</t>
  </si>
  <si>
    <t>https://zakupki.mos.ru/profile/offer/edit/16464331</t>
  </si>
  <si>
    <t>https://zakupki.mos.ru/profile/offer/edit/16464446</t>
  </si>
  <si>
    <t>https://zakupki.mos.ru/profile/offer/edit/16464459</t>
  </si>
  <si>
    <t>№  0749884-21</t>
  </si>
  <si>
    <t>№ 0749776-21</t>
  </si>
  <si>
    <t>№  0749317-21</t>
  </si>
  <si>
    <t>№ 0749228-2</t>
  </si>
  <si>
    <t>№ 0749172-21</t>
  </si>
  <si>
    <t>№ 0749101-21</t>
  </si>
  <si>
    <t xml:space="preserve">№  0749072-21 </t>
  </si>
  <si>
    <t>№ 0748986-21</t>
  </si>
  <si>
    <t>№ 0748297-21</t>
  </si>
  <si>
    <t>№  0747895-21</t>
  </si>
  <si>
    <t>№ 0747881-21</t>
  </si>
  <si>
    <t>№ 0747863-21</t>
  </si>
  <si>
    <t xml:space="preserve">№ 0747846-21 </t>
  </si>
  <si>
    <t xml:space="preserve">№ 0747831-21 </t>
  </si>
  <si>
    <t xml:space="preserve">№ 0747573-21 </t>
  </si>
  <si>
    <t xml:space="preserve"> Реестр оферт на 48 часов</t>
  </si>
  <si>
    <t>№ 0747558-21</t>
  </si>
  <si>
    <t>№  0747493-21</t>
  </si>
  <si>
    <t>№ 0747474-21</t>
  </si>
  <si>
    <t>№ 0747467-21</t>
  </si>
  <si>
    <t>№ 0747432-21</t>
  </si>
  <si>
    <t>№ 0747419-21</t>
  </si>
  <si>
    <t>№  0747406-21</t>
  </si>
  <si>
    <t>№ 0747384-21</t>
  </si>
  <si>
    <t>№ 0747378-21</t>
  </si>
  <si>
    <t>№ 0747360-21</t>
  </si>
  <si>
    <t>№  0747348-21</t>
  </si>
  <si>
    <t>№ 0747335-21</t>
  </si>
  <si>
    <t>№ 0747326-21</t>
  </si>
  <si>
    <t>№ 0747311-21</t>
  </si>
  <si>
    <t>№ 0747299-21</t>
  </si>
  <si>
    <t>№ 0747296-21</t>
  </si>
  <si>
    <t>№  0747268-21</t>
  </si>
  <si>
    <t xml:space="preserve">№ 0747234-21 </t>
  </si>
  <si>
    <t xml:space="preserve">№  0747224-21 </t>
  </si>
  <si>
    <t>№ 0747121-21</t>
  </si>
  <si>
    <t>№ 0747106-21</t>
  </si>
  <si>
    <t>№ 0742637-21</t>
  </si>
  <si>
    <t>№ 0742572-21</t>
  </si>
  <si>
    <t xml:space="preserve">№ 0742044-21 </t>
  </si>
  <si>
    <t xml:space="preserve">№ 0742011-21 </t>
  </si>
  <si>
    <t>№ 0741976-21</t>
  </si>
  <si>
    <t xml:space="preserve">№  0741813-21 </t>
  </si>
  <si>
    <t>№ 0741782-21</t>
  </si>
  <si>
    <t>№ 0741688-21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</si>
</sst>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5" xfId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4" xfId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1" applyAlignment="1" applyProtection="1"/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3" Type="http://schemas.openxmlformats.org/officeDocument/2006/relationships/hyperlink" Target="https://old.zakupki.mos.ru/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2" Type="http://schemas.openxmlformats.org/officeDocument/2006/relationships/hyperlink" Target="https://old.zakupki.mos.ru/" TargetMode="External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old.zakupki.mos.ru/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zakupki.mos.ru/profile/offer/edit/16464459" TargetMode="External"/><Relationship Id="rId1" Type="http://schemas.openxmlformats.org/officeDocument/2006/relationships/hyperlink" Target="https://old.zakupki.mos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3" Type="http://schemas.openxmlformats.org/officeDocument/2006/relationships/hyperlink" Target="https://old.zakupki.mos.ru/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2" Type="http://schemas.openxmlformats.org/officeDocument/2006/relationships/hyperlink" Target="https://old.zakupki.mos.ru/" TargetMode="External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old.zakupki.mos.ru/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3" Type="http://schemas.openxmlformats.org/officeDocument/2006/relationships/hyperlink" Target="https://old.zakupki.mos.ru/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2" Type="http://schemas.openxmlformats.org/officeDocument/2006/relationships/hyperlink" Target="https://old.zakupki.mos.ru/" TargetMode="External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old.zakupki.mos.ru/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old.zakupki.mos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ld.zakupki.mos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18" Type="http://schemas.openxmlformats.org/officeDocument/2006/relationships/hyperlink" Target="https://zakupki.mos.ru/profile/offer/edit/16453975" TargetMode="External"/><Relationship Id="rId26" Type="http://schemas.openxmlformats.org/officeDocument/2006/relationships/hyperlink" Target="https://zakupki.mos.ru/profile/offer/edit/16459815" TargetMode="External"/><Relationship Id="rId3" Type="http://schemas.openxmlformats.org/officeDocument/2006/relationships/hyperlink" Target="https://old.zakupki.mos.ru/" TargetMode="External"/><Relationship Id="rId21" Type="http://schemas.openxmlformats.org/officeDocument/2006/relationships/hyperlink" Target="https://zakupki.mos.ru/profile/offer/edit/16459667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17" Type="http://schemas.openxmlformats.org/officeDocument/2006/relationships/hyperlink" Target="https://zakupki.mos.ru/profile/offer/edit/16453401" TargetMode="External"/><Relationship Id="rId25" Type="http://schemas.openxmlformats.org/officeDocument/2006/relationships/hyperlink" Target="https://zakupki.mos.ru/profile/offer/edit/16459794" TargetMode="External"/><Relationship Id="rId2" Type="http://schemas.openxmlformats.org/officeDocument/2006/relationships/hyperlink" Target="https://old.zakupki.mos.ru/" TargetMode="External"/><Relationship Id="rId16" Type="http://schemas.openxmlformats.org/officeDocument/2006/relationships/hyperlink" Target="https://zakupki.mos.ru/profile/offer/edit/16453375" TargetMode="External"/><Relationship Id="rId20" Type="http://schemas.openxmlformats.org/officeDocument/2006/relationships/hyperlink" Target="https://zakupki.mos.ru/profile/offer/edit/16454055" TargetMode="External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24" Type="http://schemas.openxmlformats.org/officeDocument/2006/relationships/hyperlink" Target="https://zakupki.mos.ru/profile/offer/edit/16459781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hyperlink" Target="https://zakupki.mos.ru/profile/offer/edit/16453340" TargetMode="External"/><Relationship Id="rId23" Type="http://schemas.openxmlformats.org/officeDocument/2006/relationships/hyperlink" Target="https://zakupki.mos.ru/profile/offer/edit/16459772" TargetMode="External"/><Relationship Id="rId28" Type="http://schemas.openxmlformats.org/officeDocument/2006/relationships/hyperlink" Target="https://zakupki.mos.ru/profile/offer/edit/16459833" TargetMode="External"/><Relationship Id="rId10" Type="http://schemas.openxmlformats.org/officeDocument/2006/relationships/hyperlink" Target="https://old.zakupki.mos.ru/" TargetMode="External"/><Relationship Id="rId19" Type="http://schemas.openxmlformats.org/officeDocument/2006/relationships/hyperlink" Target="https://zakupki.mos.ru/profile/offer/edit/16453163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Relationship Id="rId22" Type="http://schemas.openxmlformats.org/officeDocument/2006/relationships/hyperlink" Target="https://zakupki.mos.ru/profile/offer/edit/16459725" TargetMode="External"/><Relationship Id="rId27" Type="http://schemas.openxmlformats.org/officeDocument/2006/relationships/hyperlink" Target="https://zakupki.mos.ru/profile/offer/edit/1645982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18" Type="http://schemas.openxmlformats.org/officeDocument/2006/relationships/hyperlink" Target="https://zakupki.mos.ru/profile/offer/edit/16459866" TargetMode="External"/><Relationship Id="rId26" Type="http://schemas.openxmlformats.org/officeDocument/2006/relationships/hyperlink" Target="https://zakupki.mos.ru/profile/offer/edit/16461324" TargetMode="External"/><Relationship Id="rId3" Type="http://schemas.openxmlformats.org/officeDocument/2006/relationships/hyperlink" Target="https://old.zakupki.mos.ru/" TargetMode="External"/><Relationship Id="rId21" Type="http://schemas.openxmlformats.org/officeDocument/2006/relationships/hyperlink" Target="https://zakupki.mos.ru/profile/offer/edit/16460395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17" Type="http://schemas.openxmlformats.org/officeDocument/2006/relationships/hyperlink" Target="https://zakupki.mos.ru/profile/offer/edit/16459852" TargetMode="External"/><Relationship Id="rId25" Type="http://schemas.openxmlformats.org/officeDocument/2006/relationships/hyperlink" Target="https://zakupki.mos.ru/profile/offer/edit/16461223" TargetMode="External"/><Relationship Id="rId2" Type="http://schemas.openxmlformats.org/officeDocument/2006/relationships/hyperlink" Target="https://old.zakupki.mos.ru/" TargetMode="External"/><Relationship Id="rId16" Type="http://schemas.openxmlformats.org/officeDocument/2006/relationships/hyperlink" Target="https://zakupki.mos.ru/profile/offer/edit/16459844" TargetMode="External"/><Relationship Id="rId20" Type="http://schemas.openxmlformats.org/officeDocument/2006/relationships/hyperlink" Target="https://zakupki.mos.ru/profile/offer/edit/16460172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24" Type="http://schemas.openxmlformats.org/officeDocument/2006/relationships/hyperlink" Target="https://zakupki.mos.ru/profile/offer/edit/16460852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hyperlink" Target="https://zakupki.mos.ru/profile/offer/edit/13261393" TargetMode="External"/><Relationship Id="rId23" Type="http://schemas.openxmlformats.org/officeDocument/2006/relationships/hyperlink" Target="https://zakupki.mos.ru/profile/offer/edit/16460727" TargetMode="External"/><Relationship Id="rId28" Type="http://schemas.openxmlformats.org/officeDocument/2006/relationships/hyperlink" Target="https://zakupki.mos.ru/profile/offer/edit/16461581" TargetMode="External"/><Relationship Id="rId10" Type="http://schemas.openxmlformats.org/officeDocument/2006/relationships/hyperlink" Target="https://old.zakupki.mos.ru/" TargetMode="External"/><Relationship Id="rId19" Type="http://schemas.openxmlformats.org/officeDocument/2006/relationships/hyperlink" Target="https://zakupki.mos.ru/profile/offer/edit/16459872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Relationship Id="rId22" Type="http://schemas.openxmlformats.org/officeDocument/2006/relationships/hyperlink" Target="https://zakupki.mos.ru/profile/offer/edit/16460572" TargetMode="External"/><Relationship Id="rId27" Type="http://schemas.openxmlformats.org/officeDocument/2006/relationships/hyperlink" Target="https://zakupki.mos.ru/profile/offer/edit/16461467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zakupki.mos.ru/" TargetMode="External"/><Relationship Id="rId13" Type="http://schemas.openxmlformats.org/officeDocument/2006/relationships/hyperlink" Target="https://old.zakupki.mos.ru/" TargetMode="External"/><Relationship Id="rId18" Type="http://schemas.openxmlformats.org/officeDocument/2006/relationships/hyperlink" Target="https://zakupki.mos.ru/profile/offer/edit/16462623" TargetMode="External"/><Relationship Id="rId26" Type="http://schemas.openxmlformats.org/officeDocument/2006/relationships/hyperlink" Target="https://zakupki.mos.ru/profile/offer/edit/16464307" TargetMode="External"/><Relationship Id="rId3" Type="http://schemas.openxmlformats.org/officeDocument/2006/relationships/hyperlink" Target="https://old.zakupki.mos.ru/" TargetMode="External"/><Relationship Id="rId21" Type="http://schemas.openxmlformats.org/officeDocument/2006/relationships/hyperlink" Target="https://zakupki.mos.ru/profile/offer/edit/16462858" TargetMode="External"/><Relationship Id="rId7" Type="http://schemas.openxmlformats.org/officeDocument/2006/relationships/hyperlink" Target="https://old.zakupki.mos.ru/" TargetMode="External"/><Relationship Id="rId12" Type="http://schemas.openxmlformats.org/officeDocument/2006/relationships/hyperlink" Target="https://old.zakupki.mos.ru/" TargetMode="External"/><Relationship Id="rId17" Type="http://schemas.openxmlformats.org/officeDocument/2006/relationships/hyperlink" Target="https://zakupki.mos.ru/profile/offer/edit/16462555" TargetMode="External"/><Relationship Id="rId25" Type="http://schemas.openxmlformats.org/officeDocument/2006/relationships/hyperlink" Target="https://zakupki.mos.ru/profile/offer/edit/16464260" TargetMode="External"/><Relationship Id="rId2" Type="http://schemas.openxmlformats.org/officeDocument/2006/relationships/hyperlink" Target="https://old.zakupki.mos.ru/" TargetMode="External"/><Relationship Id="rId16" Type="http://schemas.openxmlformats.org/officeDocument/2006/relationships/hyperlink" Target="https://zakupki.mos.ru/profile/offer/edit/16461715" TargetMode="External"/><Relationship Id="rId20" Type="http://schemas.openxmlformats.org/officeDocument/2006/relationships/hyperlink" Target="https://zakupki.mos.ru/profile/offer/edit/16462761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s://old.zakupki.mos.ru/" TargetMode="External"/><Relationship Id="rId6" Type="http://schemas.openxmlformats.org/officeDocument/2006/relationships/hyperlink" Target="https://old.zakupki.mos.ru/" TargetMode="External"/><Relationship Id="rId11" Type="http://schemas.openxmlformats.org/officeDocument/2006/relationships/hyperlink" Target="https://old.zakupki.mos.ru/" TargetMode="External"/><Relationship Id="rId24" Type="http://schemas.openxmlformats.org/officeDocument/2006/relationships/hyperlink" Target="https://zakupki.mos.ru/profile/offer/edit/16464198" TargetMode="External"/><Relationship Id="rId5" Type="http://schemas.openxmlformats.org/officeDocument/2006/relationships/hyperlink" Target="https://old.zakupki.mos.ru/" TargetMode="External"/><Relationship Id="rId15" Type="http://schemas.openxmlformats.org/officeDocument/2006/relationships/hyperlink" Target="https://zakupki.mos.ru/profile/offer/edit/16453040" TargetMode="External"/><Relationship Id="rId23" Type="http://schemas.openxmlformats.org/officeDocument/2006/relationships/hyperlink" Target="https://zakupki.mos.ru/profile/offer/edit/16464144" TargetMode="External"/><Relationship Id="rId28" Type="http://schemas.openxmlformats.org/officeDocument/2006/relationships/hyperlink" Target="https://zakupki.mos.ru/profile/offer/edit/16464331" TargetMode="External"/><Relationship Id="rId10" Type="http://schemas.openxmlformats.org/officeDocument/2006/relationships/hyperlink" Target="https://old.zakupki.mos.ru/" TargetMode="External"/><Relationship Id="rId19" Type="http://schemas.openxmlformats.org/officeDocument/2006/relationships/hyperlink" Target="https://zakupki.mos.ru/profile/offer/edit/16462690" TargetMode="External"/><Relationship Id="rId4" Type="http://schemas.openxmlformats.org/officeDocument/2006/relationships/hyperlink" Target="https://old.zakupki.mos.ru/" TargetMode="External"/><Relationship Id="rId9" Type="http://schemas.openxmlformats.org/officeDocument/2006/relationships/hyperlink" Target="https://old.zakupki.mos.ru/" TargetMode="External"/><Relationship Id="rId14" Type="http://schemas.openxmlformats.org/officeDocument/2006/relationships/hyperlink" Target="https://old.zakupki.mos.ru/" TargetMode="External"/><Relationship Id="rId22" Type="http://schemas.openxmlformats.org/officeDocument/2006/relationships/hyperlink" Target="https://zakupki.mos.ru/profile/offer/edit/16463377" TargetMode="External"/><Relationship Id="rId27" Type="http://schemas.openxmlformats.org/officeDocument/2006/relationships/hyperlink" Target="https://zakupki.mos.ru/profile/offer/edit/16464322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zakupki.mos.ru/profile/offer/edit/16464446" TargetMode="External"/><Relationship Id="rId1" Type="http://schemas.openxmlformats.org/officeDocument/2006/relationships/hyperlink" Target="https://old.zakupki.mo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U38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36.5" customWidth="1"/>
    <col min="3" max="3" width="9.6640625" customWidth="1"/>
    <col min="4" max="4" width="19.5" customWidth="1"/>
    <col min="5" max="5" width="25.83203125" customWidth="1"/>
    <col min="6" max="6" width="17" customWidth="1"/>
    <col min="7" max="7" width="12.33203125" customWidth="1"/>
    <col min="8" max="8" width="11.1640625" customWidth="1"/>
  </cols>
  <sheetData>
    <row r="1" spans="1:21" x14ac:dyDescent="0.2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8" x14ac:dyDescent="0.2">
      <c r="A2" s="1" t="s">
        <v>0</v>
      </c>
      <c r="B2" s="1" t="s">
        <v>22</v>
      </c>
      <c r="C2" s="1" t="s">
        <v>23</v>
      </c>
      <c r="D2" s="1" t="s">
        <v>3</v>
      </c>
      <c r="E2" s="1" t="s">
        <v>24</v>
      </c>
      <c r="F2" s="1" t="s">
        <v>25</v>
      </c>
      <c r="G2" s="1" t="s">
        <v>26</v>
      </c>
      <c r="H2" s="1" t="s">
        <v>7</v>
      </c>
      <c r="I2" s="1" t="s">
        <v>27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2" t="s">
        <v>28</v>
      </c>
      <c r="B3" s="2">
        <v>36</v>
      </c>
      <c r="C3" s="3">
        <v>12600</v>
      </c>
      <c r="D3" s="23" t="s">
        <v>96</v>
      </c>
      <c r="E3" s="9" t="s">
        <v>58</v>
      </c>
      <c r="F3" s="19" t="s">
        <v>84</v>
      </c>
      <c r="G3" s="19" t="s">
        <v>83</v>
      </c>
      <c r="H3" s="2">
        <f>C3*12</f>
        <v>151200</v>
      </c>
      <c r="I3" s="2">
        <v>12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2" t="s">
        <v>20</v>
      </c>
      <c r="B4" s="2">
        <v>36</v>
      </c>
      <c r="C4" s="3">
        <v>12600</v>
      </c>
      <c r="D4" s="26" t="s">
        <v>139</v>
      </c>
      <c r="E4" s="9" t="s">
        <v>64</v>
      </c>
      <c r="F4" s="19" t="s">
        <v>85</v>
      </c>
      <c r="G4" s="19" t="s">
        <v>83</v>
      </c>
      <c r="H4" s="2">
        <f>C4*11</f>
        <v>138600</v>
      </c>
      <c r="I4" s="2">
        <v>11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42" x14ac:dyDescent="0.2">
      <c r="A5" s="2" t="s">
        <v>29</v>
      </c>
      <c r="B5" s="2">
        <v>36</v>
      </c>
      <c r="C5" s="3">
        <v>12600</v>
      </c>
      <c r="D5" s="23" t="s">
        <v>106</v>
      </c>
      <c r="E5" s="9" t="s">
        <v>55</v>
      </c>
      <c r="F5" s="20" t="s">
        <v>91</v>
      </c>
      <c r="G5" s="20" t="s">
        <v>92</v>
      </c>
      <c r="H5" s="2">
        <f>C5*6</f>
        <v>75600</v>
      </c>
      <c r="I5" s="2">
        <v>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2" t="s">
        <v>19</v>
      </c>
      <c r="B6" s="2">
        <v>36</v>
      </c>
      <c r="C6" s="3">
        <v>12600</v>
      </c>
      <c r="D6" s="23" t="s">
        <v>105</v>
      </c>
      <c r="E6" s="9" t="s">
        <v>48</v>
      </c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2" x14ac:dyDescent="0.2">
      <c r="A7" s="2" t="s">
        <v>31</v>
      </c>
      <c r="B7" s="2">
        <v>36</v>
      </c>
      <c r="C7" s="3">
        <v>12600</v>
      </c>
      <c r="D7" s="25" t="s">
        <v>130</v>
      </c>
      <c r="E7" s="9" t="s">
        <v>67</v>
      </c>
      <c r="F7" s="21" t="s">
        <v>94</v>
      </c>
      <c r="G7" s="21" t="s">
        <v>92</v>
      </c>
      <c r="H7" s="2">
        <f>C7*6</f>
        <v>75600</v>
      </c>
      <c r="I7" s="2">
        <v>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2" t="s">
        <v>30</v>
      </c>
      <c r="B8" s="2">
        <v>36</v>
      </c>
      <c r="C8" s="3">
        <v>12600</v>
      </c>
      <c r="D8" s="29" t="s">
        <v>117</v>
      </c>
      <c r="E8" s="9" t="s">
        <v>18</v>
      </c>
      <c r="F8" s="19" t="s">
        <v>86</v>
      </c>
      <c r="G8" s="19" t="s">
        <v>83</v>
      </c>
      <c r="H8" s="19">
        <f>C8*11</f>
        <v>138600</v>
      </c>
      <c r="I8" s="2">
        <v>11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2" t="s">
        <v>11</v>
      </c>
      <c r="B9" s="2">
        <v>36</v>
      </c>
      <c r="C9" s="3">
        <v>12600</v>
      </c>
      <c r="D9" s="24" t="s">
        <v>119</v>
      </c>
      <c r="E9" s="9" t="s">
        <v>74</v>
      </c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42" x14ac:dyDescent="0.2">
      <c r="A10" s="2" t="s">
        <v>17</v>
      </c>
      <c r="B10" s="2">
        <v>36</v>
      </c>
      <c r="C10" s="3">
        <v>12600</v>
      </c>
      <c r="D10" s="25" t="s">
        <v>134</v>
      </c>
      <c r="E10" s="9" t="s">
        <v>61</v>
      </c>
      <c r="F10" s="20" t="s">
        <v>93</v>
      </c>
      <c r="G10" s="20" t="s">
        <v>92</v>
      </c>
      <c r="H10" s="2">
        <f>C10*8</f>
        <v>100800</v>
      </c>
      <c r="I10" s="2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2" t="s">
        <v>16</v>
      </c>
      <c r="B11" s="2">
        <v>36</v>
      </c>
      <c r="C11" s="3">
        <v>12600</v>
      </c>
      <c r="D11" s="25" t="s">
        <v>131</v>
      </c>
      <c r="E11" s="9" t="s">
        <v>63</v>
      </c>
      <c r="F11" s="19" t="s">
        <v>87</v>
      </c>
      <c r="G11" s="19" t="s">
        <v>83</v>
      </c>
      <c r="H11" s="2">
        <f>C11*11</f>
        <v>138600</v>
      </c>
      <c r="I11" s="2">
        <v>11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2" t="s">
        <v>14</v>
      </c>
      <c r="B12" s="2">
        <v>36</v>
      </c>
      <c r="C12" s="3">
        <v>12600</v>
      </c>
      <c r="D12" s="23" t="s">
        <v>116</v>
      </c>
      <c r="E12" s="9" t="s">
        <v>15</v>
      </c>
      <c r="F12" s="19" t="s">
        <v>89</v>
      </c>
      <c r="G12" s="19" t="s">
        <v>83</v>
      </c>
      <c r="H12" s="2">
        <f>C12*13</f>
        <v>163800</v>
      </c>
      <c r="I12" s="2">
        <v>13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2" t="s">
        <v>12</v>
      </c>
      <c r="B13" s="2">
        <v>36</v>
      </c>
      <c r="C13" s="3">
        <v>12600</v>
      </c>
      <c r="D13" s="25" t="s">
        <v>137</v>
      </c>
      <c r="E13" s="9" t="s">
        <v>70</v>
      </c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2" t="s">
        <v>13</v>
      </c>
      <c r="B14" s="2">
        <v>36</v>
      </c>
      <c r="C14" s="3">
        <v>12600</v>
      </c>
      <c r="D14" s="23" t="s">
        <v>103</v>
      </c>
      <c r="E14" s="9" t="s">
        <v>44</v>
      </c>
      <c r="F14" s="19" t="s">
        <v>88</v>
      </c>
      <c r="G14" s="19" t="s">
        <v>83</v>
      </c>
      <c r="H14" s="2">
        <f>C14*10</f>
        <v>126000</v>
      </c>
      <c r="I14" s="2">
        <v>10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2" t="s">
        <v>32</v>
      </c>
      <c r="B15" s="2">
        <v>36</v>
      </c>
      <c r="C15" s="3">
        <v>12600</v>
      </c>
      <c r="D15" s="23" t="s">
        <v>104</v>
      </c>
      <c r="E15" s="9" t="s">
        <v>46</v>
      </c>
      <c r="F15" s="19" t="s">
        <v>90</v>
      </c>
      <c r="G15" s="19" t="s">
        <v>83</v>
      </c>
      <c r="H15" s="2">
        <f>C15*11</f>
        <v>138600</v>
      </c>
      <c r="I15" s="2">
        <v>11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x14ac:dyDescent="0.2">
      <c r="A16" s="2" t="s">
        <v>10</v>
      </c>
      <c r="B16" s="2">
        <v>36</v>
      </c>
      <c r="C16" s="3">
        <v>12600</v>
      </c>
      <c r="D16" s="24" t="s">
        <v>128</v>
      </c>
      <c r="E16" s="9" t="s">
        <v>77</v>
      </c>
      <c r="F16" s="22" t="s">
        <v>95</v>
      </c>
      <c r="G16" s="22" t="s">
        <v>92</v>
      </c>
      <c r="H16" s="2">
        <f>C16*10</f>
        <v>126000</v>
      </c>
      <c r="I16" s="2">
        <v>10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"/>
      <c r="B17" s="2"/>
      <c r="C17" s="3"/>
      <c r="D17" s="2"/>
      <c r="E17" s="2"/>
      <c r="F17" s="2"/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14" r:id="rId1" location="/offers/767049399" xr:uid="{00000000-0004-0000-0000-000000000000}"/>
    <hyperlink ref="E15" r:id="rId2" location="/offers/767049843" xr:uid="{00000000-0004-0000-0000-000001000000}"/>
    <hyperlink ref="E6" r:id="rId3" location="/offers/767048851" xr:uid="{00000000-0004-0000-0000-000002000000}"/>
    <hyperlink ref="E8" r:id="rId4" location="/offers/766997152" xr:uid="{00000000-0004-0000-0000-000003000000}"/>
    <hyperlink ref="E5" r:id="rId5" location="/offers/767048960" xr:uid="{00000000-0004-0000-0000-000004000000}"/>
    <hyperlink ref="E3" r:id="rId6" location="/offers/791955601" xr:uid="{00000000-0004-0000-0000-000005000000}"/>
    <hyperlink ref="E12" r:id="rId7" location="/offers/766998031" xr:uid="{00000000-0004-0000-0000-000006000000}"/>
    <hyperlink ref="E10" r:id="rId8" location="/offers/791958462" xr:uid="{00000000-0004-0000-0000-000007000000}"/>
    <hyperlink ref="E11" r:id="rId9" location="/offers/791977598" xr:uid="{00000000-0004-0000-0000-000008000000}"/>
    <hyperlink ref="E4" r:id="rId10" location="/offers/791978040" xr:uid="{00000000-0004-0000-0000-000009000000}"/>
    <hyperlink ref="E7" r:id="rId11" location="/offers/791980127" xr:uid="{00000000-0004-0000-0000-00000A000000}"/>
    <hyperlink ref="E13" r:id="rId12" location="/offers/791978917" xr:uid="{00000000-0004-0000-0000-00000B000000}"/>
    <hyperlink ref="E9" r:id="rId13" location="/offers/792023355" xr:uid="{00000000-0004-0000-0000-00000C000000}"/>
    <hyperlink ref="E16" r:id="rId14" location="/offers/792022584" xr:uid="{00000000-0004-0000-0000-00000D000000}"/>
  </hyperlinks>
  <pageMargins left="0.7" right="0.7" top="0.75" bottom="0.75" header="0.3" footer="0.3"/>
  <pageSetup paperSize="9" orientation="portrait" horizontalDpi="180" verticalDpi="18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K12"/>
  <sheetViews>
    <sheetView workbookViewId="0">
      <selection activeCell="F11" sqref="F11"/>
    </sheetView>
  </sheetViews>
  <sheetFormatPr baseColWidth="10" defaultColWidth="8.83203125" defaultRowHeight="15" x14ac:dyDescent="0.2"/>
  <cols>
    <col min="1" max="1" width="37.5" customWidth="1"/>
    <col min="2" max="2" width="7.5" customWidth="1"/>
    <col min="4" max="4" width="15.83203125" customWidth="1"/>
    <col min="5" max="5" width="24.1640625" hidden="1" customWidth="1"/>
    <col min="6" max="6" width="15.6640625" customWidth="1"/>
    <col min="7" max="7" width="13.5" customWidth="1"/>
    <col min="10" max="10" width="46" customWidth="1"/>
  </cols>
  <sheetData>
    <row r="1" spans="1:11" x14ac:dyDescent="0.2">
      <c r="A1" s="42" t="s">
        <v>40</v>
      </c>
      <c r="B1" s="43"/>
      <c r="C1" s="43"/>
      <c r="D1" s="43"/>
      <c r="E1" s="43"/>
      <c r="F1" s="43"/>
      <c r="G1" s="43"/>
      <c r="H1" s="43"/>
      <c r="I1" s="43"/>
    </row>
    <row r="2" spans="1:11" ht="2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1" ht="28.5" customHeight="1" x14ac:dyDescent="0.2">
      <c r="A3" s="33" t="s">
        <v>39</v>
      </c>
      <c r="B3" s="33">
        <v>72</v>
      </c>
      <c r="C3" s="35">
        <v>37800</v>
      </c>
      <c r="D3" s="33" t="s">
        <v>229</v>
      </c>
      <c r="E3" s="34" t="s">
        <v>174</v>
      </c>
      <c r="F3" s="33"/>
      <c r="G3" s="28"/>
      <c r="H3" s="3"/>
      <c r="I3" s="28"/>
      <c r="J3" s="38"/>
    </row>
    <row r="4" spans="1:11" x14ac:dyDescent="0.2">
      <c r="A4" s="28"/>
      <c r="B4" s="28"/>
      <c r="C4" s="7"/>
      <c r="D4" s="28"/>
      <c r="E4" s="10"/>
      <c r="F4" s="28"/>
      <c r="G4" s="28"/>
      <c r="H4" s="28"/>
      <c r="I4" s="28"/>
      <c r="J4" s="38" t="s">
        <v>228</v>
      </c>
    </row>
    <row r="5" spans="1:11" ht="8.25" customHeight="1" x14ac:dyDescent="0.2">
      <c r="A5" s="11"/>
      <c r="B5" s="11"/>
      <c r="C5" s="11"/>
      <c r="D5" s="11"/>
      <c r="E5" s="12"/>
      <c r="F5" s="13"/>
      <c r="G5" s="13"/>
      <c r="H5" s="14"/>
      <c r="I5" s="13"/>
      <c r="J5" s="15"/>
      <c r="K5" s="15"/>
    </row>
    <row r="6" spans="1:11" x14ac:dyDescent="0.2">
      <c r="A6" s="15"/>
      <c r="B6" s="15"/>
      <c r="C6" s="15"/>
      <c r="D6" s="15"/>
      <c r="E6" s="16"/>
      <c r="F6" s="13"/>
      <c r="G6" s="13"/>
      <c r="H6" s="13"/>
      <c r="I6" s="13"/>
      <c r="J6" s="15"/>
      <c r="K6" s="15"/>
    </row>
    <row r="7" spans="1:11" x14ac:dyDescent="0.2">
      <c r="A7" s="15"/>
      <c r="B7" s="15"/>
      <c r="C7" s="15"/>
      <c r="D7" s="15"/>
      <c r="E7" s="16"/>
      <c r="F7" s="13"/>
      <c r="G7" s="13"/>
      <c r="H7" s="13"/>
      <c r="I7" s="13"/>
      <c r="J7" s="15"/>
      <c r="K7" s="15"/>
    </row>
    <row r="8" spans="1:11" x14ac:dyDescent="0.2">
      <c r="A8" s="15"/>
      <c r="B8" s="15"/>
      <c r="C8" s="15"/>
      <c r="D8" s="15"/>
      <c r="E8" s="16"/>
      <c r="F8" s="13"/>
      <c r="G8" s="13"/>
      <c r="H8" s="13"/>
      <c r="I8" s="13"/>
      <c r="J8" s="15"/>
      <c r="K8" s="15"/>
    </row>
    <row r="9" spans="1:11" x14ac:dyDescent="0.2">
      <c r="A9" s="15"/>
      <c r="B9" s="15"/>
      <c r="C9" s="15"/>
      <c r="D9" s="15"/>
      <c r="E9" s="16"/>
      <c r="F9" s="13"/>
      <c r="G9" s="13"/>
      <c r="H9" s="13"/>
      <c r="I9" s="13"/>
      <c r="J9" s="15"/>
      <c r="K9" s="15"/>
    </row>
    <row r="10" spans="1:11" x14ac:dyDescent="0.2">
      <c r="A10" s="15"/>
      <c r="B10" s="15"/>
      <c r="C10" s="15"/>
      <c r="D10" s="15"/>
      <c r="E10" s="16"/>
      <c r="F10" s="13"/>
      <c r="G10" s="13"/>
      <c r="H10" s="13"/>
      <c r="I10" s="13"/>
      <c r="J10" s="15"/>
      <c r="K10" s="15"/>
    </row>
    <row r="11" spans="1:1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mergeCells count="1">
    <mergeCell ref="A1:I1"/>
  </mergeCells>
  <hyperlinks>
    <hyperlink ref="E3" r:id="rId1" location="/offers/my/839342752" xr:uid="{00000000-0004-0000-0900-000000000000}"/>
    <hyperlink ref="J4" r:id="rId2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K24" sqref="K2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3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7.5" customWidth="1"/>
    <col min="3" max="3" width="9.6640625" customWidth="1"/>
    <col min="4" max="4" width="19.5" customWidth="1"/>
    <col min="5" max="5" width="25.83203125" customWidth="1"/>
    <col min="6" max="6" width="17" customWidth="1"/>
    <col min="7" max="7" width="11.5" customWidth="1"/>
    <col min="8" max="8" width="11.1640625" customWidth="1"/>
  </cols>
  <sheetData>
    <row r="1" spans="1:21" x14ac:dyDescent="0.2">
      <c r="A1" s="39" t="s">
        <v>140</v>
      </c>
      <c r="B1" s="41"/>
      <c r="C1" s="41"/>
      <c r="D1" s="41"/>
      <c r="E1" s="41"/>
      <c r="F1" s="41"/>
      <c r="G1" s="41"/>
      <c r="H1" s="41"/>
      <c r="I1" s="4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45" x14ac:dyDescent="0.2">
      <c r="A2" s="8" t="s">
        <v>0</v>
      </c>
      <c r="B2" s="8" t="s">
        <v>22</v>
      </c>
      <c r="C2" s="8" t="s">
        <v>23</v>
      </c>
      <c r="D2" s="8" t="s">
        <v>3</v>
      </c>
      <c r="E2" s="8" t="s">
        <v>24</v>
      </c>
      <c r="F2" s="8" t="s">
        <v>25</v>
      </c>
      <c r="G2" s="8" t="s">
        <v>26</v>
      </c>
      <c r="H2" s="8" t="s">
        <v>7</v>
      </c>
      <c r="I2" s="8" t="s">
        <v>27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2" t="s">
        <v>28</v>
      </c>
      <c r="B3" s="2">
        <v>48</v>
      </c>
      <c r="C3" s="3">
        <v>16800</v>
      </c>
      <c r="D3" s="23" t="s">
        <v>110</v>
      </c>
      <c r="E3" s="9" t="s">
        <v>54</v>
      </c>
      <c r="F3" s="2"/>
      <c r="G3" s="2"/>
      <c r="H3" s="2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2" t="s">
        <v>20</v>
      </c>
      <c r="B4" s="2">
        <v>48</v>
      </c>
      <c r="C4" s="3">
        <v>16800</v>
      </c>
      <c r="D4" s="24" t="s">
        <v>127</v>
      </c>
      <c r="E4" s="9" t="s">
        <v>57</v>
      </c>
      <c r="F4" s="2"/>
      <c r="G4" s="2"/>
      <c r="H4" s="2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" x14ac:dyDescent="0.2">
      <c r="A5" s="2" t="s">
        <v>29</v>
      </c>
      <c r="B5" s="2">
        <v>48</v>
      </c>
      <c r="C5" s="3">
        <v>16800</v>
      </c>
      <c r="D5" s="23" t="s">
        <v>97</v>
      </c>
      <c r="E5" s="9" t="s">
        <v>33</v>
      </c>
      <c r="F5" s="17" t="s">
        <v>81</v>
      </c>
      <c r="G5" s="17" t="s">
        <v>82</v>
      </c>
      <c r="H5" s="17">
        <f>I5*C5</f>
        <v>134400</v>
      </c>
      <c r="I5" s="17">
        <v>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2" t="s">
        <v>19</v>
      </c>
      <c r="B6" s="2">
        <v>48</v>
      </c>
      <c r="C6" s="3">
        <v>16800</v>
      </c>
      <c r="D6" s="25" t="s">
        <v>138</v>
      </c>
      <c r="E6" s="9" t="s">
        <v>59</v>
      </c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2" x14ac:dyDescent="0.2">
      <c r="A7" s="2" t="s">
        <v>31</v>
      </c>
      <c r="B7" s="2">
        <v>48</v>
      </c>
      <c r="C7" s="3">
        <v>16800</v>
      </c>
      <c r="D7" s="23" t="s">
        <v>107</v>
      </c>
      <c r="E7" s="9" t="s">
        <v>34</v>
      </c>
      <c r="F7" s="17" t="s">
        <v>81</v>
      </c>
      <c r="G7" s="17" t="s">
        <v>82</v>
      </c>
      <c r="H7" s="17">
        <f>I7*C7</f>
        <v>134400</v>
      </c>
      <c r="I7" s="17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2" t="s">
        <v>30</v>
      </c>
      <c r="B8" s="2">
        <v>48</v>
      </c>
      <c r="C8" s="3">
        <v>16800</v>
      </c>
      <c r="D8" s="23" t="s">
        <v>108</v>
      </c>
      <c r="E8" s="9" t="s">
        <v>49</v>
      </c>
      <c r="F8" s="2"/>
      <c r="G8" s="2"/>
      <c r="H8" s="2"/>
      <c r="I8" s="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2" t="s">
        <v>11</v>
      </c>
      <c r="B9" s="2">
        <v>48</v>
      </c>
      <c r="C9" s="3">
        <v>16800</v>
      </c>
      <c r="D9" s="25" t="s">
        <v>132</v>
      </c>
      <c r="E9" s="9" t="s">
        <v>73</v>
      </c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2" x14ac:dyDescent="0.2">
      <c r="A10" s="2" t="s">
        <v>17</v>
      </c>
      <c r="B10" s="2">
        <v>48</v>
      </c>
      <c r="C10" s="3">
        <v>16800</v>
      </c>
      <c r="D10" s="23" t="s">
        <v>109</v>
      </c>
      <c r="E10" s="9" t="s">
        <v>35</v>
      </c>
      <c r="F10" s="17" t="s">
        <v>81</v>
      </c>
      <c r="G10" s="17" t="s">
        <v>82</v>
      </c>
      <c r="H10" s="17">
        <f>I10*C10</f>
        <v>134400</v>
      </c>
      <c r="I10" s="17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2" t="s">
        <v>16</v>
      </c>
      <c r="B11" s="2">
        <v>48</v>
      </c>
      <c r="C11" s="3">
        <v>16800</v>
      </c>
      <c r="D11" s="24" t="s">
        <v>121</v>
      </c>
      <c r="E11" s="9" t="s">
        <v>62</v>
      </c>
      <c r="F11" s="2"/>
      <c r="G11" s="2"/>
      <c r="H11" s="2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2" t="s">
        <v>14</v>
      </c>
      <c r="B12" s="2">
        <v>48</v>
      </c>
      <c r="C12" s="3">
        <v>16800</v>
      </c>
      <c r="D12" s="24" t="s">
        <v>125</v>
      </c>
      <c r="E12" s="9" t="s">
        <v>65</v>
      </c>
      <c r="F12" s="2"/>
      <c r="G12" s="2"/>
      <c r="H12" s="2"/>
      <c r="I12" s="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2" t="s">
        <v>12</v>
      </c>
      <c r="B13" s="2">
        <v>48</v>
      </c>
      <c r="C13" s="3">
        <v>16800</v>
      </c>
      <c r="D13" s="24" t="s">
        <v>120</v>
      </c>
      <c r="E13" s="9" t="s">
        <v>36</v>
      </c>
      <c r="F13" s="17" t="s">
        <v>81</v>
      </c>
      <c r="G13" s="17" t="s">
        <v>82</v>
      </c>
      <c r="H13" s="2">
        <f>I13*C13</f>
        <v>134400</v>
      </c>
      <c r="I13" s="2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2" t="s">
        <v>13</v>
      </c>
      <c r="B14" s="2">
        <v>48</v>
      </c>
      <c r="C14" s="3">
        <v>16800</v>
      </c>
      <c r="D14" s="24" t="s">
        <v>123</v>
      </c>
      <c r="E14" s="9" t="s">
        <v>66</v>
      </c>
      <c r="F14" s="2"/>
      <c r="G14" s="2"/>
      <c r="H14" s="2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2" t="s">
        <v>32</v>
      </c>
      <c r="B15" s="2">
        <v>48</v>
      </c>
      <c r="C15" s="3">
        <v>16800</v>
      </c>
      <c r="D15" s="25" t="s">
        <v>135</v>
      </c>
      <c r="E15" s="9" t="s">
        <v>60</v>
      </c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2" x14ac:dyDescent="0.2">
      <c r="A16" s="2" t="s">
        <v>10</v>
      </c>
      <c r="B16" s="2">
        <v>48</v>
      </c>
      <c r="C16" s="3">
        <v>16800</v>
      </c>
      <c r="D16" s="25" t="s">
        <v>136</v>
      </c>
      <c r="E16" s="9" t="s">
        <v>75</v>
      </c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"/>
      <c r="B17" s="2"/>
      <c r="C17" s="3"/>
      <c r="D17" s="2"/>
      <c r="E17" s="2"/>
      <c r="F17" s="2"/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>
        <f>SUM(H3:H17)</f>
        <v>537600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5" r:id="rId1" location="/offers/778513162" xr:uid="{00000000-0004-0000-0100-000000000000}"/>
    <hyperlink ref="E7" r:id="rId2" location="/offers/767046431" xr:uid="{00000000-0004-0000-0100-000001000000}"/>
    <hyperlink ref="E10" r:id="rId3" location="/offers/767048297" xr:uid="{00000000-0004-0000-0100-000002000000}"/>
    <hyperlink ref="E13" r:id="rId4" location="/offers/791886514" xr:uid="{00000000-0004-0000-0100-000003000000}"/>
    <hyperlink ref="E8" r:id="rId5" location="/offers/767048843" xr:uid="{00000000-0004-0000-0100-000004000000}"/>
    <hyperlink ref="E3" r:id="rId6" location="/offers/767045879" xr:uid="{00000000-0004-0000-0100-000005000000}"/>
    <hyperlink ref="E4" r:id="rId7" location="/offers/791956483" xr:uid="{00000000-0004-0000-0100-000006000000}"/>
    <hyperlink ref="E6" r:id="rId8" location="/offers/791954833" xr:uid="{00000000-0004-0000-0100-000007000000}"/>
    <hyperlink ref="E15" r:id="rId9" location="/offers/791957140" xr:uid="{00000000-0004-0000-0100-000008000000}"/>
    <hyperlink ref="E11" r:id="rId10" location="/offers/791977710" xr:uid="{00000000-0004-0000-0100-000009000000}"/>
    <hyperlink ref="E12" r:id="rId11" location="/offers/791978147" xr:uid="{00000000-0004-0000-0100-00000A000000}"/>
    <hyperlink ref="E14" r:id="rId12" location="/offers/791977820" xr:uid="{00000000-0004-0000-0100-00000B000000}"/>
    <hyperlink ref="E9" r:id="rId13" location="/offers/792023243" xr:uid="{00000000-0004-0000-0100-00000C000000}"/>
    <hyperlink ref="E16" r:id="rId14" location="/offers/792024343" xr:uid="{00000000-0004-0000-0100-00000D000000}"/>
  </hyperlinks>
  <pageMargins left="0.7" right="0.7" top="0.75" bottom="0.75" header="0.3" footer="0.3"/>
  <pageSetup paperSize="9" orientation="portrait" horizontalDpi="180" verticalDpi="180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</sheetPr>
  <dimension ref="A1:U3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6.5" customWidth="1"/>
    <col min="3" max="3" width="9.6640625" customWidth="1"/>
    <col min="4" max="4" width="19.5" customWidth="1"/>
    <col min="5" max="5" width="26.83203125" customWidth="1"/>
    <col min="6" max="6" width="17" customWidth="1"/>
    <col min="7" max="8" width="11.1640625" customWidth="1"/>
  </cols>
  <sheetData>
    <row r="1" spans="1:21" x14ac:dyDescent="0.2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8" x14ac:dyDescent="0.2">
      <c r="A2" s="1" t="s">
        <v>0</v>
      </c>
      <c r="B2" s="1" t="s">
        <v>22</v>
      </c>
      <c r="C2" s="1" t="s">
        <v>23</v>
      </c>
      <c r="D2" s="1" t="s">
        <v>3</v>
      </c>
      <c r="E2" s="1" t="s">
        <v>24</v>
      </c>
      <c r="F2" s="1" t="s">
        <v>25</v>
      </c>
      <c r="G2" s="1" t="s">
        <v>26</v>
      </c>
      <c r="H2" s="1" t="s">
        <v>7</v>
      </c>
      <c r="I2" s="1" t="s">
        <v>27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2" t="s">
        <v>28</v>
      </c>
      <c r="B3" s="2">
        <v>72</v>
      </c>
      <c r="C3" s="3">
        <v>25200</v>
      </c>
      <c r="D3" s="23" t="s">
        <v>102</v>
      </c>
      <c r="E3" s="9" t="s">
        <v>53</v>
      </c>
      <c r="F3" s="2"/>
      <c r="G3" s="2"/>
      <c r="H3" s="2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2" t="s">
        <v>20</v>
      </c>
      <c r="B4" s="2">
        <v>72</v>
      </c>
      <c r="C4" s="3">
        <v>25200</v>
      </c>
      <c r="D4" s="23" t="s">
        <v>115</v>
      </c>
      <c r="E4" s="9" t="s">
        <v>51</v>
      </c>
      <c r="F4" s="2"/>
      <c r="G4" s="2"/>
      <c r="H4" s="2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" x14ac:dyDescent="0.2">
      <c r="A5" s="2" t="s">
        <v>29</v>
      </c>
      <c r="B5" s="2">
        <v>72</v>
      </c>
      <c r="C5" s="3">
        <v>25200</v>
      </c>
      <c r="D5" s="23" t="s">
        <v>114</v>
      </c>
      <c r="E5" s="9" t="s">
        <v>56</v>
      </c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2" t="s">
        <v>19</v>
      </c>
      <c r="B6" s="2">
        <v>72</v>
      </c>
      <c r="C6" s="3">
        <v>25200</v>
      </c>
      <c r="D6" s="23" t="s">
        <v>113</v>
      </c>
      <c r="E6" s="9" t="s">
        <v>45</v>
      </c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2" x14ac:dyDescent="0.2">
      <c r="A7" s="2" t="s">
        <v>31</v>
      </c>
      <c r="B7" s="2">
        <v>72</v>
      </c>
      <c r="C7" s="3">
        <v>25200</v>
      </c>
      <c r="D7" s="25" t="s">
        <v>133</v>
      </c>
      <c r="E7" s="9" t="s">
        <v>78</v>
      </c>
      <c r="F7" s="2"/>
      <c r="G7" s="2"/>
      <c r="H7" s="2"/>
      <c r="I7" s="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2" t="s">
        <v>30</v>
      </c>
      <c r="B8" s="2">
        <v>72</v>
      </c>
      <c r="C8" s="3">
        <v>25200</v>
      </c>
      <c r="D8" s="23" t="s">
        <v>101</v>
      </c>
      <c r="E8" s="9" t="s">
        <v>41</v>
      </c>
      <c r="F8" s="2"/>
      <c r="G8" s="2"/>
      <c r="H8" s="2"/>
      <c r="I8" s="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2" t="s">
        <v>11</v>
      </c>
      <c r="B9" s="2">
        <v>72</v>
      </c>
      <c r="C9" s="3">
        <v>25200</v>
      </c>
      <c r="D9" s="24" t="s">
        <v>122</v>
      </c>
      <c r="E9" s="9" t="s">
        <v>71</v>
      </c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2" x14ac:dyDescent="0.2">
      <c r="A10" s="2" t="s">
        <v>17</v>
      </c>
      <c r="B10" s="2">
        <v>72</v>
      </c>
      <c r="C10" s="3">
        <v>25200</v>
      </c>
      <c r="D10" s="23" t="s">
        <v>99</v>
      </c>
      <c r="E10" s="9" t="s">
        <v>43</v>
      </c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2" t="s">
        <v>16</v>
      </c>
      <c r="B11" s="2">
        <v>72</v>
      </c>
      <c r="C11" s="3">
        <v>25200</v>
      </c>
      <c r="D11" s="23" t="s">
        <v>112</v>
      </c>
      <c r="E11" s="9" t="s">
        <v>52</v>
      </c>
      <c r="F11" s="2"/>
      <c r="G11" s="2"/>
      <c r="H11" s="2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2" t="s">
        <v>14</v>
      </c>
      <c r="B12" s="2">
        <v>72</v>
      </c>
      <c r="C12" s="3">
        <v>25200</v>
      </c>
      <c r="D12" s="23" t="s">
        <v>100</v>
      </c>
      <c r="E12" s="9" t="s">
        <v>42</v>
      </c>
      <c r="F12" s="2"/>
      <c r="G12" s="2"/>
      <c r="H12" s="2"/>
      <c r="I12" s="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2" t="s">
        <v>12</v>
      </c>
      <c r="B13" s="2">
        <v>72</v>
      </c>
      <c r="C13" s="3">
        <v>25200</v>
      </c>
      <c r="D13" s="24" t="s">
        <v>126</v>
      </c>
      <c r="E13" s="9" t="s">
        <v>72</v>
      </c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2" t="s">
        <v>13</v>
      </c>
      <c r="B14" s="2">
        <v>72</v>
      </c>
      <c r="C14" s="3">
        <v>25200</v>
      </c>
      <c r="D14" s="23" t="s">
        <v>98</v>
      </c>
      <c r="E14" s="9" t="s">
        <v>50</v>
      </c>
      <c r="F14" s="2"/>
      <c r="G14" s="2"/>
      <c r="H14" s="2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2" t="s">
        <v>32</v>
      </c>
      <c r="B15" s="2">
        <v>72</v>
      </c>
      <c r="C15" s="3">
        <v>25200</v>
      </c>
      <c r="D15" s="23" t="s">
        <v>111</v>
      </c>
      <c r="E15" s="9" t="s">
        <v>47</v>
      </c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2" x14ac:dyDescent="0.2">
      <c r="A16" s="2" t="s">
        <v>10</v>
      </c>
      <c r="B16" s="2">
        <v>72</v>
      </c>
      <c r="C16" s="3">
        <v>25200</v>
      </c>
      <c r="D16" s="24" t="s">
        <v>124</v>
      </c>
      <c r="E16" s="9" t="s">
        <v>76</v>
      </c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"/>
      <c r="B17" s="2"/>
      <c r="C17" s="3"/>
      <c r="D17" s="2"/>
      <c r="E17" s="2"/>
      <c r="F17" s="2"/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8" r:id="rId1" location="/offers/767112644" xr:uid="{00000000-0004-0000-0200-000000000000}"/>
    <hyperlink ref="E12" r:id="rId2" location="/offers/767113195" xr:uid="{00000000-0004-0000-0200-000001000000}"/>
    <hyperlink ref="E10" r:id="rId3" location="/offers/767114629" xr:uid="{00000000-0004-0000-0200-000002000000}"/>
    <hyperlink ref="E6" r:id="rId4" location="/offers/767040818" xr:uid="{00000000-0004-0000-0200-000003000000}"/>
    <hyperlink ref="E15" r:id="rId5" location="/offers/767042908" xr:uid="{00000000-0004-0000-0200-000004000000}"/>
    <hyperlink ref="E14" r:id="rId6" location="/offers/777649219" xr:uid="{00000000-0004-0000-0200-000005000000}"/>
    <hyperlink ref="E4" r:id="rId7" location="/offers/767040708" xr:uid="{00000000-0004-0000-0200-000006000000}"/>
    <hyperlink ref="E11" r:id="rId8" location="/offers/767043346" xr:uid="{00000000-0004-0000-0200-000007000000}"/>
    <hyperlink ref="E3" r:id="rId9" location="/offers/767055116" xr:uid="{00000000-0004-0000-0200-000008000000}"/>
    <hyperlink ref="E5" r:id="rId10" location="/offers/767040711" xr:uid="{00000000-0004-0000-0200-000009000000}"/>
    <hyperlink ref="E9" r:id="rId11" location="/offers/791980348" xr:uid="{00000000-0004-0000-0200-00000A000000}"/>
    <hyperlink ref="E13" r:id="rId12" location="/offers/791979141" xr:uid="{00000000-0004-0000-0200-00000B000000}"/>
    <hyperlink ref="E16" r:id="rId13" location="/offers/792022477" xr:uid="{00000000-0004-0000-0200-00000C000000}"/>
    <hyperlink ref="E7" r:id="rId14" location="/offers/767115394" xr:uid="{00000000-0004-0000-0200-00000D000000}"/>
  </hyperlinks>
  <pageMargins left="0.7" right="0.7" top="0.75" bottom="0.75" header="0.3" footer="0.3"/>
  <pageSetup paperSize="9" orientation="portrait" horizontalDpi="180" verticalDpi="180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L12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7.5" customWidth="1"/>
    <col min="2" max="2" width="7.5" customWidth="1"/>
    <col min="4" max="4" width="15.83203125" customWidth="1"/>
    <col min="5" max="5" width="24.6640625" customWidth="1"/>
    <col min="6" max="6" width="16.83203125" customWidth="1"/>
    <col min="7" max="7" width="13.5" customWidth="1"/>
    <col min="8" max="8" width="10.1640625" customWidth="1"/>
  </cols>
  <sheetData>
    <row r="1" spans="1:12" x14ac:dyDescent="0.2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ht="2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2" ht="40.5" customHeight="1" x14ac:dyDescent="0.2">
      <c r="A3" s="4" t="s">
        <v>39</v>
      </c>
      <c r="B3" s="4">
        <v>48</v>
      </c>
      <c r="C3" s="5">
        <v>25200</v>
      </c>
      <c r="D3" s="4" t="s">
        <v>118</v>
      </c>
      <c r="E3" s="18" t="s">
        <v>68</v>
      </c>
      <c r="F3" s="4" t="s">
        <v>80</v>
      </c>
      <c r="G3" s="17" t="s">
        <v>79</v>
      </c>
      <c r="H3" s="3">
        <f>I3*C3</f>
        <v>428400</v>
      </c>
      <c r="I3" s="2">
        <v>17</v>
      </c>
      <c r="J3" s="2"/>
    </row>
    <row r="4" spans="1:12" x14ac:dyDescent="0.2">
      <c r="A4" s="2"/>
      <c r="B4" s="2"/>
      <c r="C4" s="7"/>
      <c r="D4" s="2"/>
      <c r="E4" s="10"/>
      <c r="F4" s="2"/>
      <c r="G4" s="2"/>
      <c r="H4" s="2"/>
      <c r="I4" s="2"/>
      <c r="J4" s="2"/>
    </row>
    <row r="5" spans="1:12" ht="8.25" customHeight="1" x14ac:dyDescent="0.2">
      <c r="A5" s="11"/>
      <c r="B5" s="11"/>
      <c r="C5" s="11"/>
      <c r="D5" s="11"/>
      <c r="E5" s="12"/>
      <c r="F5" s="13"/>
      <c r="G5" s="13"/>
      <c r="H5" s="14"/>
      <c r="I5" s="13"/>
      <c r="J5" s="13"/>
      <c r="K5" s="15"/>
      <c r="L5" s="15"/>
    </row>
    <row r="6" spans="1:12" x14ac:dyDescent="0.2">
      <c r="A6" s="15"/>
      <c r="B6" s="15"/>
      <c r="C6" s="15"/>
      <c r="D6" s="15"/>
      <c r="E6" s="16"/>
      <c r="F6" s="13"/>
      <c r="G6" s="13"/>
      <c r="H6" s="13"/>
      <c r="I6" s="13"/>
      <c r="J6" s="13"/>
      <c r="K6" s="15"/>
      <c r="L6" s="15"/>
    </row>
    <row r="7" spans="1:12" x14ac:dyDescent="0.2">
      <c r="A7" s="15"/>
      <c r="B7" s="15"/>
      <c r="C7" s="15"/>
      <c r="D7" s="15"/>
      <c r="E7" s="16"/>
      <c r="F7" s="13"/>
      <c r="G7" s="13"/>
      <c r="H7" s="13"/>
      <c r="I7" s="13"/>
      <c r="J7" s="13"/>
      <c r="K7" s="15"/>
      <c r="L7" s="15"/>
    </row>
    <row r="8" spans="1:12" x14ac:dyDescent="0.2">
      <c r="A8" s="15"/>
      <c r="B8" s="15"/>
      <c r="C8" s="15"/>
      <c r="D8" s="15"/>
      <c r="E8" s="16"/>
      <c r="F8" s="13"/>
      <c r="G8" s="13"/>
      <c r="H8" s="13"/>
      <c r="I8" s="13"/>
      <c r="J8" s="13"/>
      <c r="K8" s="15"/>
      <c r="L8" s="15"/>
    </row>
    <row r="9" spans="1:12" x14ac:dyDescent="0.2">
      <c r="A9" s="15"/>
      <c r="B9" s="15"/>
      <c r="C9" s="15"/>
      <c r="D9" s="15"/>
      <c r="E9" s="16"/>
      <c r="F9" s="13"/>
      <c r="G9" s="13"/>
      <c r="H9" s="13"/>
      <c r="I9" s="13"/>
      <c r="J9" s="13"/>
      <c r="K9" s="15"/>
      <c r="L9" s="15"/>
    </row>
    <row r="10" spans="1:12" x14ac:dyDescent="0.2">
      <c r="A10" s="15"/>
      <c r="B10" s="15"/>
      <c r="C10" s="15"/>
      <c r="D10" s="15"/>
      <c r="E10" s="16"/>
      <c r="F10" s="13"/>
      <c r="G10" s="13"/>
      <c r="H10" s="13"/>
      <c r="I10" s="13"/>
      <c r="J10" s="13"/>
      <c r="K10" s="15"/>
      <c r="L10" s="15"/>
    </row>
    <row r="11" spans="1:12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">
    <mergeCell ref="A1:J1"/>
  </mergeCells>
  <hyperlinks>
    <hyperlink ref="E3" r:id="rId1" location="/offers/79197914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L12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7.5" customWidth="1"/>
    <col min="2" max="2" width="7.5" customWidth="1"/>
    <col min="4" max="4" width="15.83203125" customWidth="1"/>
    <col min="5" max="5" width="24.1640625" customWidth="1"/>
    <col min="6" max="6" width="15.6640625" customWidth="1"/>
    <col min="7" max="7" width="13.5" customWidth="1"/>
  </cols>
  <sheetData>
    <row r="1" spans="1:12" x14ac:dyDescent="0.2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ht="2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2" ht="28.5" customHeight="1" x14ac:dyDescent="0.2">
      <c r="A3" s="4" t="s">
        <v>39</v>
      </c>
      <c r="B3" s="4">
        <v>72</v>
      </c>
      <c r="C3" s="5">
        <v>37800</v>
      </c>
      <c r="D3" s="4" t="s">
        <v>129</v>
      </c>
      <c r="E3" s="18" t="s">
        <v>69</v>
      </c>
      <c r="F3" s="4"/>
      <c r="G3" s="2"/>
      <c r="H3" s="3"/>
      <c r="I3" s="2"/>
      <c r="J3" s="2"/>
    </row>
    <row r="4" spans="1:12" x14ac:dyDescent="0.2">
      <c r="A4" s="2"/>
      <c r="B4" s="2"/>
      <c r="C4" s="7"/>
      <c r="D4" s="2"/>
      <c r="E4" s="10"/>
      <c r="F4" s="2"/>
      <c r="G4" s="2"/>
      <c r="H4" s="2"/>
      <c r="I4" s="2"/>
      <c r="J4" s="2"/>
    </row>
    <row r="5" spans="1:12" ht="8.25" customHeight="1" x14ac:dyDescent="0.2">
      <c r="A5" s="11"/>
      <c r="B5" s="11"/>
      <c r="C5" s="11"/>
      <c r="D5" s="11"/>
      <c r="E5" s="12"/>
      <c r="F5" s="13"/>
      <c r="G5" s="13"/>
      <c r="H5" s="14"/>
      <c r="I5" s="13"/>
      <c r="J5" s="13"/>
      <c r="K5" s="15"/>
      <c r="L5" s="15"/>
    </row>
    <row r="6" spans="1:12" x14ac:dyDescent="0.2">
      <c r="A6" s="15"/>
      <c r="B6" s="15"/>
      <c r="C6" s="15"/>
      <c r="D6" s="15"/>
      <c r="E6" s="16"/>
      <c r="F6" s="13"/>
      <c r="G6" s="13"/>
      <c r="H6" s="13"/>
      <c r="I6" s="13"/>
      <c r="J6" s="13"/>
      <c r="K6" s="15"/>
      <c r="L6" s="15"/>
    </row>
    <row r="7" spans="1:12" x14ac:dyDescent="0.2">
      <c r="A7" s="15"/>
      <c r="B7" s="15"/>
      <c r="C7" s="15"/>
      <c r="D7" s="15"/>
      <c r="E7" s="16"/>
      <c r="F7" s="13"/>
      <c r="G7" s="13"/>
      <c r="H7" s="13"/>
      <c r="I7" s="13"/>
      <c r="J7" s="13"/>
      <c r="K7" s="15"/>
      <c r="L7" s="15"/>
    </row>
    <row r="8" spans="1:12" x14ac:dyDescent="0.2">
      <c r="A8" s="15"/>
      <c r="B8" s="15"/>
      <c r="C8" s="15"/>
      <c r="D8" s="15"/>
      <c r="E8" s="16"/>
      <c r="F8" s="13"/>
      <c r="G8" s="13"/>
      <c r="H8" s="13"/>
      <c r="I8" s="13"/>
      <c r="J8" s="13"/>
      <c r="K8" s="15"/>
      <c r="L8" s="15"/>
    </row>
    <row r="9" spans="1:12" x14ac:dyDescent="0.2">
      <c r="A9" s="15"/>
      <c r="B9" s="15"/>
      <c r="C9" s="15"/>
      <c r="D9" s="15"/>
      <c r="E9" s="16"/>
      <c r="F9" s="13"/>
      <c r="G9" s="13"/>
      <c r="H9" s="13"/>
      <c r="I9" s="13"/>
      <c r="J9" s="13"/>
      <c r="K9" s="15"/>
      <c r="L9" s="15"/>
    </row>
    <row r="10" spans="1:12" x14ac:dyDescent="0.2">
      <c r="A10" s="15"/>
      <c r="B10" s="15"/>
      <c r="C10" s="15"/>
      <c r="D10" s="15"/>
      <c r="E10" s="16"/>
      <c r="F10" s="13"/>
      <c r="G10" s="13"/>
      <c r="H10" s="13"/>
      <c r="I10" s="13"/>
      <c r="J10" s="13"/>
      <c r="K10" s="15"/>
      <c r="L10" s="15"/>
    </row>
    <row r="11" spans="1:12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">
    <mergeCell ref="A1:J1"/>
  </mergeCells>
  <hyperlinks>
    <hyperlink ref="E3" r:id="rId1" location="/offers/791978152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38"/>
  <sheetViews>
    <sheetView tabSelected="1" workbookViewId="0">
      <selection activeCell="A5" sqref="A5"/>
    </sheetView>
  </sheetViews>
  <sheetFormatPr baseColWidth="10" defaultColWidth="8.83203125" defaultRowHeight="15" x14ac:dyDescent="0.2"/>
  <cols>
    <col min="1" max="1" width="36.5" customWidth="1"/>
    <col min="3" max="3" width="9.6640625" customWidth="1"/>
    <col min="4" max="4" width="16.5" customWidth="1"/>
    <col min="5" max="5" width="25.83203125" hidden="1" customWidth="1"/>
    <col min="6" max="6" width="17" customWidth="1"/>
    <col min="7" max="7" width="12.33203125" customWidth="1"/>
    <col min="8" max="8" width="11.1640625" customWidth="1"/>
    <col min="10" max="10" width="30.1640625" customWidth="1"/>
  </cols>
  <sheetData>
    <row r="1" spans="1:21" x14ac:dyDescent="0.2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8" x14ac:dyDescent="0.2">
      <c r="A2" s="1" t="s">
        <v>0</v>
      </c>
      <c r="B2" s="1" t="s">
        <v>22</v>
      </c>
      <c r="C2" s="1" t="s">
        <v>23</v>
      </c>
      <c r="D2" s="1" t="s">
        <v>3</v>
      </c>
      <c r="E2" s="1" t="s">
        <v>24</v>
      </c>
      <c r="F2" s="1" t="s">
        <v>25</v>
      </c>
      <c r="G2" s="1" t="s">
        <v>26</v>
      </c>
      <c r="H2" s="1" t="s">
        <v>7</v>
      </c>
      <c r="I2" s="1" t="s">
        <v>27</v>
      </c>
      <c r="J2" s="1" t="s">
        <v>24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30" t="s">
        <v>28</v>
      </c>
      <c r="B3" s="30">
        <v>36</v>
      </c>
      <c r="C3" s="31">
        <v>12600</v>
      </c>
      <c r="D3" s="30" t="s">
        <v>270</v>
      </c>
      <c r="E3" s="32" t="s">
        <v>154</v>
      </c>
      <c r="F3" s="30"/>
      <c r="G3" s="28"/>
      <c r="H3" s="28"/>
      <c r="I3" s="28"/>
      <c r="J3" s="9" t="s">
        <v>185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30" t="s">
        <v>20</v>
      </c>
      <c r="B4" s="30">
        <v>36</v>
      </c>
      <c r="C4" s="31">
        <v>12600</v>
      </c>
      <c r="D4" s="30" t="s">
        <v>269</v>
      </c>
      <c r="E4" s="32" t="s">
        <v>162</v>
      </c>
      <c r="F4" s="30"/>
      <c r="G4" s="28"/>
      <c r="H4" s="28"/>
      <c r="I4" s="28"/>
      <c r="J4" s="9" t="s">
        <v>186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" x14ac:dyDescent="0.2">
      <c r="A5" s="30" t="s">
        <v>29</v>
      </c>
      <c r="B5" s="30">
        <v>36</v>
      </c>
      <c r="C5" s="31">
        <v>12600</v>
      </c>
      <c r="D5" s="30" t="s">
        <v>268</v>
      </c>
      <c r="E5" s="32" t="s">
        <v>146</v>
      </c>
      <c r="F5" s="30"/>
      <c r="G5" s="28"/>
      <c r="H5" s="28"/>
      <c r="I5" s="28"/>
      <c r="J5" s="9" t="s">
        <v>187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30" t="s">
        <v>19</v>
      </c>
      <c r="B6" s="30">
        <v>36</v>
      </c>
      <c r="C6" s="31">
        <v>12600</v>
      </c>
      <c r="D6" s="30" t="s">
        <v>267</v>
      </c>
      <c r="E6" s="32" t="s">
        <v>148</v>
      </c>
      <c r="F6" s="30"/>
      <c r="G6" s="28"/>
      <c r="H6" s="28"/>
      <c r="I6" s="28"/>
      <c r="J6" s="9" t="s">
        <v>190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2" x14ac:dyDescent="0.2">
      <c r="A7" s="30" t="s">
        <v>31</v>
      </c>
      <c r="B7" s="30">
        <v>36</v>
      </c>
      <c r="C7" s="31">
        <v>12600</v>
      </c>
      <c r="D7" s="30" t="s">
        <v>271</v>
      </c>
      <c r="E7" s="32" t="s">
        <v>177</v>
      </c>
      <c r="F7" s="30"/>
      <c r="G7" s="28"/>
      <c r="H7" s="28"/>
      <c r="I7" s="28"/>
      <c r="J7" s="9" t="s">
        <v>191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30" t="s">
        <v>30</v>
      </c>
      <c r="B8" s="30">
        <v>36</v>
      </c>
      <c r="C8" s="31">
        <v>12600</v>
      </c>
      <c r="D8" s="30" t="s">
        <v>266</v>
      </c>
      <c r="E8" s="32" t="s">
        <v>142</v>
      </c>
      <c r="F8" s="30"/>
      <c r="G8" s="28"/>
      <c r="H8" s="28"/>
      <c r="I8" s="28"/>
      <c r="J8" s="9" t="s">
        <v>192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30" t="s">
        <v>11</v>
      </c>
      <c r="B9" s="30">
        <v>36</v>
      </c>
      <c r="C9" s="31">
        <v>12600</v>
      </c>
      <c r="D9" s="30" t="s">
        <v>265</v>
      </c>
      <c r="E9" s="32" t="s">
        <v>169</v>
      </c>
      <c r="F9" s="30"/>
      <c r="G9" s="28"/>
      <c r="H9" s="28"/>
      <c r="I9" s="28"/>
      <c r="J9" s="9" t="s">
        <v>193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2" x14ac:dyDescent="0.2">
      <c r="A10" s="30" t="s">
        <v>17</v>
      </c>
      <c r="B10" s="30">
        <v>36</v>
      </c>
      <c r="C10" s="31">
        <v>12600</v>
      </c>
      <c r="D10" s="30" t="s">
        <v>264</v>
      </c>
      <c r="E10" s="32" t="s">
        <v>167</v>
      </c>
      <c r="F10" s="30"/>
      <c r="G10" s="28"/>
      <c r="H10" s="28"/>
      <c r="I10" s="28"/>
      <c r="J10" s="9" t="s">
        <v>194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30" t="s">
        <v>16</v>
      </c>
      <c r="B11" s="30">
        <v>36</v>
      </c>
      <c r="C11" s="31">
        <v>12600</v>
      </c>
      <c r="D11" s="30" t="s">
        <v>263</v>
      </c>
      <c r="E11" s="32" t="s">
        <v>152</v>
      </c>
      <c r="F11" s="30"/>
      <c r="G11" s="28"/>
      <c r="H11" s="28"/>
      <c r="I11" s="28"/>
      <c r="J11" s="9" t="s">
        <v>195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30" t="s">
        <v>14</v>
      </c>
      <c r="B12" s="30">
        <v>36</v>
      </c>
      <c r="C12" s="31">
        <v>12600</v>
      </c>
      <c r="D12" s="30" t="s">
        <v>262</v>
      </c>
      <c r="E12" s="32" t="s">
        <v>157</v>
      </c>
      <c r="F12" s="30"/>
      <c r="G12" s="28"/>
      <c r="H12" s="28"/>
      <c r="I12" s="28"/>
      <c r="J12" s="9" t="s">
        <v>196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30" t="s">
        <v>12</v>
      </c>
      <c r="B13" s="30">
        <v>36</v>
      </c>
      <c r="C13" s="31">
        <v>12600</v>
      </c>
      <c r="D13" s="30" t="s">
        <v>261</v>
      </c>
      <c r="E13" s="32" t="s">
        <v>153</v>
      </c>
      <c r="F13" s="30"/>
      <c r="G13" s="28"/>
      <c r="H13" s="28"/>
      <c r="I13" s="28"/>
      <c r="J13" s="9" t="s">
        <v>197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30" t="s">
        <v>13</v>
      </c>
      <c r="B14" s="30">
        <v>36</v>
      </c>
      <c r="C14" s="31">
        <v>12600</v>
      </c>
      <c r="D14" s="30" t="s">
        <v>260</v>
      </c>
      <c r="E14" s="32" t="s">
        <v>184</v>
      </c>
      <c r="F14" s="30"/>
      <c r="G14" s="28"/>
      <c r="H14" s="28"/>
      <c r="I14" s="28"/>
      <c r="J14" s="9" t="s">
        <v>198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30" t="s">
        <v>32</v>
      </c>
      <c r="B15" s="30">
        <v>36</v>
      </c>
      <c r="C15" s="31">
        <v>12600</v>
      </c>
      <c r="D15" s="30" t="s">
        <v>259</v>
      </c>
      <c r="E15" s="32" t="s">
        <v>160</v>
      </c>
      <c r="F15" s="30"/>
      <c r="G15" s="28"/>
      <c r="H15" s="28"/>
      <c r="I15" s="28"/>
      <c r="J15" s="9" t="s">
        <v>199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2" x14ac:dyDescent="0.2">
      <c r="A16" s="30" t="s">
        <v>10</v>
      </c>
      <c r="B16" s="30">
        <v>36</v>
      </c>
      <c r="C16" s="31">
        <v>12600</v>
      </c>
      <c r="D16" s="30" t="s">
        <v>258</v>
      </c>
      <c r="E16" s="32" t="s">
        <v>173</v>
      </c>
      <c r="F16" s="30"/>
      <c r="G16" s="28"/>
      <c r="H16" s="28"/>
      <c r="I16" s="28"/>
      <c r="J16" s="9" t="s">
        <v>200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8"/>
      <c r="B17" s="28"/>
      <c r="C17" s="3"/>
      <c r="D17" s="28"/>
      <c r="E17" s="28"/>
      <c r="F17" s="28"/>
      <c r="G17" s="28"/>
      <c r="H17" s="28"/>
      <c r="I17" s="28"/>
      <c r="J17" s="3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8" r:id="rId1" location="/offers/my/839342806" xr:uid="{00000000-0004-0000-0500-000000000000}"/>
    <hyperlink ref="E5" r:id="rId2" location="/offers/my/839342236" xr:uid="{00000000-0004-0000-0500-000001000000}"/>
    <hyperlink ref="E6" r:id="rId3" location="/offers/my/839342287" xr:uid="{00000000-0004-0000-0500-000002000000}"/>
    <hyperlink ref="E11" r:id="rId4" location="/offers/my/839342339" xr:uid="{00000000-0004-0000-0500-000003000000}"/>
    <hyperlink ref="E13" r:id="rId5" location="/offers/my/839342368" xr:uid="{00000000-0004-0000-0500-000004000000}"/>
    <hyperlink ref="E3" r:id="rId6" location="/offers/my/839342380" xr:uid="{00000000-0004-0000-0500-000005000000}"/>
    <hyperlink ref="E12" r:id="rId7" location="/offers/my/839342418" xr:uid="{00000000-0004-0000-0500-000006000000}"/>
    <hyperlink ref="E15" r:id="rId8" location="/offers/my/839342524" xr:uid="{00000000-0004-0000-0500-000007000000}"/>
    <hyperlink ref="E4" r:id="rId9" location="/offers/my/839342560" xr:uid="{00000000-0004-0000-0500-000008000000}"/>
    <hyperlink ref="E10" r:id="rId10" location="/offers/my/839342689" xr:uid="{00000000-0004-0000-0500-000009000000}"/>
    <hyperlink ref="E9" r:id="rId11" location="/offers/my/839342706" xr:uid="{00000000-0004-0000-0500-00000A000000}"/>
    <hyperlink ref="E16" r:id="rId12" location="/offers/my/839342735" xr:uid="{00000000-0004-0000-0500-00000B000000}"/>
    <hyperlink ref="E7" r:id="rId13" location="/offers/my/839342822" xr:uid="{00000000-0004-0000-0500-00000C000000}"/>
    <hyperlink ref="E14" r:id="rId14" location="/offers/my/839351930" xr:uid="{00000000-0004-0000-0500-00000D000000}"/>
    <hyperlink ref="J3" r:id="rId15" xr:uid="{00000000-0004-0000-0500-00000E000000}"/>
    <hyperlink ref="J4" r:id="rId16" xr:uid="{00000000-0004-0000-0500-00000F000000}"/>
    <hyperlink ref="J5" r:id="rId17" xr:uid="{00000000-0004-0000-0500-000010000000}"/>
    <hyperlink ref="J6" r:id="rId18" xr:uid="{00000000-0004-0000-0500-000011000000}"/>
    <hyperlink ref="J7" r:id="rId19" xr:uid="{00000000-0004-0000-0500-000012000000}"/>
    <hyperlink ref="J8" r:id="rId20" xr:uid="{00000000-0004-0000-0500-000013000000}"/>
    <hyperlink ref="J9" r:id="rId21" xr:uid="{00000000-0004-0000-0500-000014000000}"/>
    <hyperlink ref="J10" r:id="rId22" xr:uid="{00000000-0004-0000-0500-000015000000}"/>
    <hyperlink ref="J11" r:id="rId23" xr:uid="{00000000-0004-0000-0500-000016000000}"/>
    <hyperlink ref="J12" r:id="rId24" xr:uid="{00000000-0004-0000-0500-000017000000}"/>
    <hyperlink ref="J13" r:id="rId25" xr:uid="{00000000-0004-0000-0500-000018000000}"/>
    <hyperlink ref="J14" r:id="rId26" xr:uid="{00000000-0004-0000-0500-000019000000}"/>
    <hyperlink ref="J15" r:id="rId27" xr:uid="{00000000-0004-0000-0500-00001A000000}"/>
    <hyperlink ref="J16" r:id="rId28" xr:uid="{00000000-0004-0000-0500-00001B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U38"/>
  <sheetViews>
    <sheetView workbookViewId="0">
      <selection activeCell="K10" sqref="K10"/>
    </sheetView>
  </sheetViews>
  <sheetFormatPr baseColWidth="10" defaultColWidth="8.83203125" defaultRowHeight="15" x14ac:dyDescent="0.2"/>
  <cols>
    <col min="1" max="1" width="37.5" customWidth="1"/>
    <col min="3" max="3" width="9.6640625" customWidth="1"/>
    <col min="4" max="4" width="16.1640625" customWidth="1"/>
    <col min="5" max="5" width="27.83203125" hidden="1" customWidth="1"/>
    <col min="6" max="6" width="17" customWidth="1"/>
    <col min="7" max="7" width="11.5" customWidth="1"/>
    <col min="8" max="8" width="11.1640625" customWidth="1"/>
    <col min="10" max="10" width="36.6640625" customWidth="1"/>
  </cols>
  <sheetData>
    <row r="1" spans="1:21" x14ac:dyDescent="0.2">
      <c r="A1" s="39" t="s">
        <v>244</v>
      </c>
      <c r="B1" s="41"/>
      <c r="C1" s="41"/>
      <c r="D1" s="41"/>
      <c r="E1" s="41"/>
      <c r="F1" s="41"/>
      <c r="G1" s="41"/>
      <c r="H1" s="41"/>
      <c r="I1" s="4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45" x14ac:dyDescent="0.2">
      <c r="A2" s="27" t="s">
        <v>0</v>
      </c>
      <c r="B2" s="27" t="s">
        <v>22</v>
      </c>
      <c r="C2" s="27" t="s">
        <v>23</v>
      </c>
      <c r="D2" s="27" t="s">
        <v>3</v>
      </c>
      <c r="F2" s="27" t="s">
        <v>25</v>
      </c>
      <c r="G2" s="27" t="s">
        <v>26</v>
      </c>
      <c r="H2" s="27" t="s">
        <v>7</v>
      </c>
      <c r="I2" s="27" t="s">
        <v>27</v>
      </c>
      <c r="J2" s="36" t="s">
        <v>24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30" t="s">
        <v>28</v>
      </c>
      <c r="B3" s="30">
        <v>48</v>
      </c>
      <c r="C3" s="31">
        <v>16800</v>
      </c>
      <c r="D3" s="30" t="s">
        <v>272</v>
      </c>
      <c r="E3" s="32" t="s">
        <v>156</v>
      </c>
      <c r="F3" s="28"/>
      <c r="G3" s="28"/>
      <c r="H3" s="28"/>
      <c r="I3" s="28"/>
      <c r="J3" s="9" t="s">
        <v>188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30" t="s">
        <v>20</v>
      </c>
      <c r="B4" s="30">
        <v>48</v>
      </c>
      <c r="C4" s="31">
        <v>16800</v>
      </c>
      <c r="D4" s="33" t="s">
        <v>257</v>
      </c>
      <c r="E4" s="34" t="s">
        <v>172</v>
      </c>
      <c r="F4" s="28"/>
      <c r="G4" s="28"/>
      <c r="H4" s="28"/>
      <c r="I4" s="28"/>
      <c r="J4" s="9" t="s">
        <v>201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" x14ac:dyDescent="0.2">
      <c r="A5" s="30" t="s">
        <v>29</v>
      </c>
      <c r="B5" s="30">
        <v>48</v>
      </c>
      <c r="C5" s="31">
        <v>16800</v>
      </c>
      <c r="D5" s="30" t="s">
        <v>256</v>
      </c>
      <c r="E5" s="32" t="s">
        <v>158</v>
      </c>
      <c r="F5" s="28"/>
      <c r="G5" s="28"/>
      <c r="H5" s="28"/>
      <c r="I5" s="28"/>
      <c r="J5" s="9" t="s">
        <v>202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30" t="s">
        <v>19</v>
      </c>
      <c r="B6" s="30">
        <v>48</v>
      </c>
      <c r="C6" s="31">
        <v>16800</v>
      </c>
      <c r="D6" s="30" t="s">
        <v>255</v>
      </c>
      <c r="E6" s="32" t="s">
        <v>183</v>
      </c>
      <c r="F6" s="28"/>
      <c r="G6" s="28"/>
      <c r="H6" s="28"/>
      <c r="I6" s="28"/>
      <c r="J6" s="9" t="s">
        <v>203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2" x14ac:dyDescent="0.2">
      <c r="A7" s="30" t="s">
        <v>31</v>
      </c>
      <c r="B7" s="30">
        <v>48</v>
      </c>
      <c r="C7" s="31">
        <v>16800</v>
      </c>
      <c r="D7" s="30" t="s">
        <v>254</v>
      </c>
      <c r="E7" s="32" t="s">
        <v>182</v>
      </c>
      <c r="F7" s="28"/>
      <c r="G7" s="28"/>
      <c r="H7" s="28"/>
      <c r="I7" s="28"/>
      <c r="J7" s="9" t="s">
        <v>204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30" t="s">
        <v>30</v>
      </c>
      <c r="B8" s="30">
        <v>48</v>
      </c>
      <c r="C8" s="31">
        <v>16800</v>
      </c>
      <c r="D8" s="30" t="s">
        <v>253</v>
      </c>
      <c r="E8" s="32" t="s">
        <v>143</v>
      </c>
      <c r="F8" s="28"/>
      <c r="G8" s="28"/>
      <c r="H8" s="28"/>
      <c r="I8" s="28"/>
      <c r="J8" s="9" t="s">
        <v>205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30" t="s">
        <v>11</v>
      </c>
      <c r="B9" s="30">
        <v>48</v>
      </c>
      <c r="C9" s="31">
        <v>16800</v>
      </c>
      <c r="D9" s="30" t="s">
        <v>252</v>
      </c>
      <c r="E9" s="32" t="s">
        <v>175</v>
      </c>
      <c r="F9" s="28"/>
      <c r="G9" s="28"/>
      <c r="H9" s="28"/>
      <c r="I9" s="28"/>
      <c r="J9" s="9" t="s">
        <v>206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2" x14ac:dyDescent="0.2">
      <c r="A10" s="30" t="s">
        <v>17</v>
      </c>
      <c r="B10" s="30">
        <v>48</v>
      </c>
      <c r="C10" s="31">
        <v>16800</v>
      </c>
      <c r="D10" s="30" t="s">
        <v>251</v>
      </c>
      <c r="E10" s="32" t="s">
        <v>147</v>
      </c>
      <c r="F10" s="28"/>
      <c r="G10" s="28"/>
      <c r="H10" s="28"/>
      <c r="I10" s="28"/>
      <c r="J10" s="9" t="s">
        <v>207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30" t="s">
        <v>16</v>
      </c>
      <c r="B11" s="30">
        <v>48</v>
      </c>
      <c r="C11" s="31">
        <v>16800</v>
      </c>
      <c r="D11" s="30" t="s">
        <v>250</v>
      </c>
      <c r="E11" s="32" t="s">
        <v>165</v>
      </c>
      <c r="F11" s="28"/>
      <c r="G11" s="28"/>
      <c r="H11" s="28"/>
      <c r="I11" s="28"/>
      <c r="J11" s="9" t="s">
        <v>208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30" t="s">
        <v>14</v>
      </c>
      <c r="B12" s="30">
        <v>48</v>
      </c>
      <c r="C12" s="31">
        <v>16800</v>
      </c>
      <c r="D12" s="30" t="s">
        <v>249</v>
      </c>
      <c r="E12" s="32" t="s">
        <v>164</v>
      </c>
      <c r="F12" s="28"/>
      <c r="G12" s="28"/>
      <c r="H12" s="28"/>
      <c r="I12" s="28"/>
      <c r="J12" s="9" t="s">
        <v>209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30" t="s">
        <v>12</v>
      </c>
      <c r="B13" s="30">
        <v>48</v>
      </c>
      <c r="C13" s="31">
        <v>16800</v>
      </c>
      <c r="D13" s="30" t="s">
        <v>248</v>
      </c>
      <c r="E13" s="32" t="s">
        <v>168</v>
      </c>
      <c r="F13" s="28"/>
      <c r="G13" s="28"/>
      <c r="H13" s="28"/>
      <c r="I13" s="28"/>
      <c r="J13" s="9" t="s">
        <v>210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30" t="s">
        <v>13</v>
      </c>
      <c r="B14" s="30">
        <v>48</v>
      </c>
      <c r="C14" s="31">
        <v>16800</v>
      </c>
      <c r="D14" s="30" t="s">
        <v>247</v>
      </c>
      <c r="E14" s="32" t="s">
        <v>161</v>
      </c>
      <c r="F14" s="28"/>
      <c r="G14" s="28"/>
      <c r="H14" s="28"/>
      <c r="I14" s="28"/>
      <c r="J14" s="9" t="s">
        <v>211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30" t="s">
        <v>32</v>
      </c>
      <c r="B15" s="30">
        <v>48</v>
      </c>
      <c r="C15" s="31">
        <v>16800</v>
      </c>
      <c r="D15" s="30" t="s">
        <v>246</v>
      </c>
      <c r="E15" s="32" t="s">
        <v>181</v>
      </c>
      <c r="F15" s="28"/>
      <c r="G15" s="28"/>
      <c r="H15" s="28"/>
      <c r="I15" s="28"/>
      <c r="J15" s="9" t="s">
        <v>212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2" x14ac:dyDescent="0.2">
      <c r="A16" s="30" t="s">
        <v>10</v>
      </c>
      <c r="B16" s="30">
        <v>48</v>
      </c>
      <c r="C16" s="31">
        <v>16800</v>
      </c>
      <c r="D16" s="30" t="s">
        <v>245</v>
      </c>
      <c r="E16" s="32" t="s">
        <v>163</v>
      </c>
      <c r="F16" s="28"/>
      <c r="G16" s="28"/>
      <c r="H16" s="28"/>
      <c r="I16" s="28"/>
      <c r="J16" s="9" t="s">
        <v>213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8"/>
      <c r="B17" s="28"/>
      <c r="C17" s="3"/>
      <c r="D17" s="28"/>
      <c r="E17" s="28"/>
      <c r="F17" s="28"/>
      <c r="G17" s="28"/>
      <c r="H17" s="28"/>
      <c r="I17" s="2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8" r:id="rId1" location="/offers/my/839342205" xr:uid="{00000000-0004-0000-0600-000000000000}"/>
    <hyperlink ref="E10" r:id="rId2" location="/offers/my/839342255" xr:uid="{00000000-0004-0000-0600-000001000000}"/>
    <hyperlink ref="E3" r:id="rId3" location="/offers/my/839342398" xr:uid="{00000000-0004-0000-0600-000002000000}"/>
    <hyperlink ref="E5" r:id="rId4" location="/offers/my/839342495" xr:uid="{00000000-0004-0000-0600-000003000000}"/>
    <hyperlink ref="E14" r:id="rId5" location="/offers/my/839342547" xr:uid="{00000000-0004-0000-0600-000004000000}"/>
    <hyperlink ref="E16" r:id="rId6" location="/offers/my/839342634" xr:uid="{00000000-0004-0000-0600-000005000000}"/>
    <hyperlink ref="E12" r:id="rId7" location="/offers/my/839342640" xr:uid="{00000000-0004-0000-0600-000006000000}"/>
    <hyperlink ref="E11" r:id="rId8" location="/offers/my/839342674" xr:uid="{00000000-0004-0000-0600-000007000000}"/>
    <hyperlink ref="E13" r:id="rId9" location="/offers/my/839342698" xr:uid="{00000000-0004-0000-0600-000008000000}"/>
    <hyperlink ref="E4" r:id="rId10" location="/offers/my/839342729" xr:uid="{00000000-0004-0000-0600-000009000000}"/>
    <hyperlink ref="E9" r:id="rId11" location="/offers/my/839342770" xr:uid="{00000000-0004-0000-0600-00000A000000}"/>
    <hyperlink ref="E15" r:id="rId12" location="/offers/my/839351996" xr:uid="{00000000-0004-0000-0600-00000B000000}"/>
    <hyperlink ref="E7" r:id="rId13" location="/offers/my/839351983" xr:uid="{00000000-0004-0000-0600-00000C000000}"/>
    <hyperlink ref="E6" r:id="rId14" location="/offers/my/839351944" xr:uid="{00000000-0004-0000-0600-00000D000000}"/>
    <hyperlink ref="J3" r:id="rId15" xr:uid="{00000000-0004-0000-0600-00000E000000}"/>
    <hyperlink ref="J4" r:id="rId16" xr:uid="{00000000-0004-0000-0600-00000F000000}"/>
    <hyperlink ref="J5" r:id="rId17" xr:uid="{00000000-0004-0000-0600-000010000000}"/>
    <hyperlink ref="J6" r:id="rId18" xr:uid="{00000000-0004-0000-0600-000011000000}"/>
    <hyperlink ref="J7" r:id="rId19" xr:uid="{00000000-0004-0000-0600-000012000000}"/>
    <hyperlink ref="J8" r:id="rId20" xr:uid="{00000000-0004-0000-0600-000013000000}"/>
    <hyperlink ref="J9" r:id="rId21" xr:uid="{00000000-0004-0000-0600-000014000000}"/>
    <hyperlink ref="J10" r:id="rId22" xr:uid="{00000000-0004-0000-0600-000015000000}"/>
    <hyperlink ref="J11" r:id="rId23" xr:uid="{00000000-0004-0000-0600-000016000000}"/>
    <hyperlink ref="J12" r:id="rId24" xr:uid="{00000000-0004-0000-0600-000017000000}"/>
    <hyperlink ref="J13" r:id="rId25" xr:uid="{00000000-0004-0000-0600-000018000000}"/>
    <hyperlink ref="J14" r:id="rId26" xr:uid="{00000000-0004-0000-0600-000019000000}"/>
    <hyperlink ref="J15" r:id="rId27" xr:uid="{00000000-0004-0000-0600-00001A000000}"/>
    <hyperlink ref="J16" r:id="rId28" xr:uid="{00000000-0004-0000-0600-00001B000000}"/>
  </hyperlinks>
  <pageMargins left="0.7" right="0.7" top="0.75" bottom="0.75" header="0.3" footer="0.3"/>
  <pageSetup paperSize="9" orientation="portrait" r:id="rId2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8000"/>
  </sheetPr>
  <dimension ref="A1:U38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36.5" customWidth="1"/>
    <col min="3" max="3" width="9.6640625" customWidth="1"/>
    <col min="4" max="4" width="19.5" customWidth="1"/>
    <col min="5" max="5" width="36.6640625" hidden="1" customWidth="1"/>
    <col min="6" max="6" width="17" customWidth="1"/>
    <col min="7" max="8" width="11.1640625" customWidth="1"/>
    <col min="10" max="10" width="41.1640625" customWidth="1"/>
  </cols>
  <sheetData>
    <row r="1" spans="1:21" x14ac:dyDescent="0.2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8" x14ac:dyDescent="0.2">
      <c r="A2" s="1" t="s">
        <v>0</v>
      </c>
      <c r="B2" s="1" t="s">
        <v>22</v>
      </c>
      <c r="C2" s="1" t="s">
        <v>23</v>
      </c>
      <c r="D2" s="1" t="s">
        <v>3</v>
      </c>
      <c r="E2" s="1" t="s">
        <v>24</v>
      </c>
      <c r="F2" s="1" t="s">
        <v>25</v>
      </c>
      <c r="G2" s="1" t="s">
        <v>26</v>
      </c>
      <c r="H2" s="1" t="s">
        <v>7</v>
      </c>
      <c r="I2" s="1" t="s">
        <v>27</v>
      </c>
      <c r="J2" s="1" t="s">
        <v>24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2" x14ac:dyDescent="0.2">
      <c r="A3" s="30" t="s">
        <v>28</v>
      </c>
      <c r="B3" s="30">
        <v>72</v>
      </c>
      <c r="C3" s="31">
        <v>25200</v>
      </c>
      <c r="D3" s="30" t="s">
        <v>243</v>
      </c>
      <c r="E3" s="32" t="s">
        <v>149</v>
      </c>
      <c r="F3" s="30"/>
      <c r="G3" s="28"/>
      <c r="H3" s="28"/>
      <c r="I3" s="28"/>
      <c r="J3" s="9" t="s">
        <v>214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2" x14ac:dyDescent="0.2">
      <c r="A4" s="30" t="s">
        <v>20</v>
      </c>
      <c r="B4" s="30">
        <v>72</v>
      </c>
      <c r="C4" s="31">
        <v>25200</v>
      </c>
      <c r="D4" s="30" t="s">
        <v>242</v>
      </c>
      <c r="E4" s="32" t="s">
        <v>145</v>
      </c>
      <c r="F4" s="30"/>
      <c r="G4" s="28"/>
      <c r="H4" s="28"/>
      <c r="I4" s="28"/>
      <c r="J4" s="9" t="s">
        <v>215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2" x14ac:dyDescent="0.2">
      <c r="A5" s="30" t="s">
        <v>29</v>
      </c>
      <c r="B5" s="30">
        <v>72</v>
      </c>
      <c r="C5" s="31">
        <v>25200</v>
      </c>
      <c r="D5" s="30" t="s">
        <v>241</v>
      </c>
      <c r="E5" s="32" t="s">
        <v>180</v>
      </c>
      <c r="F5" s="30"/>
      <c r="G5" s="28"/>
      <c r="H5" s="28"/>
      <c r="I5" s="28"/>
      <c r="J5" s="9" t="s">
        <v>216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2" x14ac:dyDescent="0.2">
      <c r="A6" s="30" t="s">
        <v>19</v>
      </c>
      <c r="B6" s="30">
        <v>72</v>
      </c>
      <c r="C6" s="31">
        <v>25200</v>
      </c>
      <c r="D6" s="30" t="s">
        <v>240</v>
      </c>
      <c r="E6" s="32" t="s">
        <v>155</v>
      </c>
      <c r="F6" s="30"/>
      <c r="G6" s="28"/>
      <c r="H6" s="28"/>
      <c r="I6" s="28"/>
      <c r="J6" s="9" t="s">
        <v>217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2" x14ac:dyDescent="0.2">
      <c r="A7" s="30" t="s">
        <v>31</v>
      </c>
      <c r="B7" s="30">
        <v>72</v>
      </c>
      <c r="C7" s="31">
        <v>25200</v>
      </c>
      <c r="D7" s="30" t="s">
        <v>239</v>
      </c>
      <c r="E7" s="32" t="s">
        <v>170</v>
      </c>
      <c r="F7" s="30"/>
      <c r="G7" s="28"/>
      <c r="H7" s="28"/>
      <c r="I7" s="28"/>
      <c r="J7" s="9" t="s">
        <v>218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32" x14ac:dyDescent="0.2">
      <c r="A8" s="30" t="s">
        <v>30</v>
      </c>
      <c r="B8" s="30">
        <v>72</v>
      </c>
      <c r="C8" s="31">
        <v>25200</v>
      </c>
      <c r="D8" s="30" t="s">
        <v>238</v>
      </c>
      <c r="E8" s="32" t="s">
        <v>151</v>
      </c>
      <c r="F8" s="30"/>
      <c r="G8" s="28"/>
      <c r="H8" s="28"/>
      <c r="I8" s="28"/>
      <c r="J8" s="9" t="s">
        <v>219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32" x14ac:dyDescent="0.2">
      <c r="A9" s="30" t="s">
        <v>11</v>
      </c>
      <c r="B9" s="30">
        <v>72</v>
      </c>
      <c r="C9" s="31">
        <v>25200</v>
      </c>
      <c r="D9" s="30" t="s">
        <v>237</v>
      </c>
      <c r="E9" s="32" t="s">
        <v>141</v>
      </c>
      <c r="F9" s="30"/>
      <c r="G9" s="28"/>
      <c r="H9" s="28"/>
      <c r="I9" s="28"/>
      <c r="J9" s="9" t="s">
        <v>220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2" x14ac:dyDescent="0.2">
      <c r="A10" s="30" t="s">
        <v>17</v>
      </c>
      <c r="B10" s="30">
        <v>72</v>
      </c>
      <c r="C10" s="31">
        <v>25200</v>
      </c>
      <c r="D10" s="30" t="s">
        <v>236</v>
      </c>
      <c r="E10" s="32" t="s">
        <v>144</v>
      </c>
      <c r="F10" s="30"/>
      <c r="G10" s="28"/>
      <c r="H10" s="28"/>
      <c r="I10" s="28"/>
      <c r="J10" s="9" t="s">
        <v>221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32" x14ac:dyDescent="0.2">
      <c r="A11" s="30" t="s">
        <v>16</v>
      </c>
      <c r="B11" s="30">
        <v>72</v>
      </c>
      <c r="C11" s="31">
        <v>25200</v>
      </c>
      <c r="D11" s="30" t="s">
        <v>235</v>
      </c>
      <c r="E11" s="32" t="s">
        <v>179</v>
      </c>
      <c r="F11" s="30"/>
      <c r="G11" s="28"/>
      <c r="H11" s="28"/>
      <c r="I11" s="28"/>
      <c r="J11" s="9" t="s">
        <v>222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2" x14ac:dyDescent="0.2">
      <c r="A12" s="30" t="s">
        <v>14</v>
      </c>
      <c r="B12" s="30">
        <v>72</v>
      </c>
      <c r="C12" s="31">
        <v>25200</v>
      </c>
      <c r="D12" s="30" t="s">
        <v>234</v>
      </c>
      <c r="E12" s="32" t="s">
        <v>159</v>
      </c>
      <c r="F12" s="30"/>
      <c r="G12" s="28"/>
      <c r="H12" s="28"/>
      <c r="I12" s="28"/>
      <c r="J12" s="9" t="s">
        <v>223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2" x14ac:dyDescent="0.2">
      <c r="A13" s="30" t="s">
        <v>12</v>
      </c>
      <c r="B13" s="30">
        <v>72</v>
      </c>
      <c r="C13" s="31">
        <v>25200</v>
      </c>
      <c r="D13" s="30" t="s">
        <v>233</v>
      </c>
      <c r="E13" s="32" t="s">
        <v>171</v>
      </c>
      <c r="F13" s="30"/>
      <c r="G13" s="28"/>
      <c r="H13" s="28"/>
      <c r="I13" s="28"/>
      <c r="J13" s="9" t="s">
        <v>224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32" x14ac:dyDescent="0.2">
      <c r="A14" s="30" t="s">
        <v>13</v>
      </c>
      <c r="B14" s="30">
        <v>72</v>
      </c>
      <c r="C14" s="31">
        <v>25200</v>
      </c>
      <c r="D14" s="30" t="s">
        <v>232</v>
      </c>
      <c r="E14" s="32" t="s">
        <v>150</v>
      </c>
      <c r="F14" s="30"/>
      <c r="G14" s="28"/>
      <c r="H14" s="28"/>
      <c r="I14" s="28"/>
      <c r="J14" s="9" t="s">
        <v>225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32" x14ac:dyDescent="0.2">
      <c r="A15" s="30" t="s">
        <v>32</v>
      </c>
      <c r="B15" s="30">
        <v>72</v>
      </c>
      <c r="C15" s="31">
        <v>25200</v>
      </c>
      <c r="D15" s="30" t="s">
        <v>273</v>
      </c>
      <c r="E15" s="32" t="s">
        <v>178</v>
      </c>
      <c r="F15" s="30"/>
      <c r="G15" s="28"/>
      <c r="H15" s="28"/>
      <c r="I15" s="28"/>
      <c r="J15" s="9" t="s">
        <v>189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2" x14ac:dyDescent="0.2">
      <c r="A16" s="30" t="s">
        <v>10</v>
      </c>
      <c r="B16" s="30">
        <v>72</v>
      </c>
      <c r="C16" s="31">
        <v>25200</v>
      </c>
      <c r="D16" s="30" t="s">
        <v>231</v>
      </c>
      <c r="E16" s="32" t="s">
        <v>176</v>
      </c>
      <c r="F16" s="30"/>
      <c r="G16" s="28"/>
      <c r="H16" s="28"/>
      <c r="I16" s="28"/>
      <c r="J16" s="9" t="s">
        <v>226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28"/>
      <c r="B17" s="28"/>
      <c r="C17" s="3"/>
      <c r="D17" s="28"/>
      <c r="E17" s="28"/>
      <c r="F17" s="28"/>
      <c r="G17" s="28"/>
      <c r="H17" s="28"/>
      <c r="I17" s="28"/>
      <c r="J17" s="3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</sheetData>
  <mergeCells count="1">
    <mergeCell ref="A1:I1"/>
  </mergeCells>
  <hyperlinks>
    <hyperlink ref="E9" r:id="rId1" location="/offers/my/839342150" xr:uid="{00000000-0004-0000-0700-000000000000}"/>
    <hyperlink ref="E10" r:id="rId2" location="/offers/my/839342224" xr:uid="{00000000-0004-0000-0700-000001000000}"/>
    <hyperlink ref="E4" r:id="rId3" location="/offers/my/839342229" xr:uid="{00000000-0004-0000-0700-000002000000}"/>
    <hyperlink ref="E3" r:id="rId4" location="/offers/my/839342303" xr:uid="{00000000-0004-0000-0700-000003000000}"/>
    <hyperlink ref="E14" r:id="rId5" location="/offers/my/839342313" xr:uid="{00000000-0004-0000-0700-000004000000}"/>
    <hyperlink ref="E8" r:id="rId6" location="/offers/my/839342326" xr:uid="{00000000-0004-0000-0700-000005000000}"/>
    <hyperlink ref="E6" r:id="rId7" location="/offers/my/839342394" xr:uid="{00000000-0004-0000-0700-000006000000}"/>
    <hyperlink ref="E12" r:id="rId8" location="/offers/my/839342536" xr:uid="{00000000-0004-0000-0700-000007000000}"/>
    <hyperlink ref="E7" r:id="rId9" location="/offers/my/839342713" xr:uid="{00000000-0004-0000-0700-000008000000}"/>
    <hyperlink ref="E13" r:id="rId10" location="/offers/my/839342718" xr:uid="{00000000-0004-0000-0700-000009000000}"/>
    <hyperlink ref="E16" r:id="rId11" location="/offers/my/839342781" xr:uid="{00000000-0004-0000-0700-00000A000000}"/>
    <hyperlink ref="E15" r:id="rId12" location="/offers/my/839352051" xr:uid="{00000000-0004-0000-0700-00000B000000}"/>
    <hyperlink ref="E11" r:id="rId13" location="/offers/my/839352020" xr:uid="{00000000-0004-0000-0700-00000C000000}"/>
    <hyperlink ref="E5" r:id="rId14" location="/offers/my/839352008" xr:uid="{00000000-0004-0000-0700-00000D000000}"/>
    <hyperlink ref="J15" r:id="rId15" xr:uid="{00000000-0004-0000-0700-00000E000000}"/>
    <hyperlink ref="J3" r:id="rId16" xr:uid="{00000000-0004-0000-0700-00000F000000}"/>
    <hyperlink ref="J4" r:id="rId17" xr:uid="{00000000-0004-0000-0700-000010000000}"/>
    <hyperlink ref="J5" r:id="rId18" xr:uid="{00000000-0004-0000-0700-000011000000}"/>
    <hyperlink ref="J6" r:id="rId19" xr:uid="{00000000-0004-0000-0700-000012000000}"/>
    <hyperlink ref="J7" r:id="rId20" xr:uid="{00000000-0004-0000-0700-000013000000}"/>
    <hyperlink ref="J8" r:id="rId21" xr:uid="{00000000-0004-0000-0700-000014000000}"/>
    <hyperlink ref="J9" r:id="rId22" xr:uid="{00000000-0004-0000-0700-000015000000}"/>
    <hyperlink ref="J10" r:id="rId23" xr:uid="{00000000-0004-0000-0700-000016000000}"/>
    <hyperlink ref="J11" r:id="rId24" xr:uid="{00000000-0004-0000-0700-000017000000}"/>
    <hyperlink ref="J12" r:id="rId25" xr:uid="{00000000-0004-0000-0700-000018000000}"/>
    <hyperlink ref="J13" r:id="rId26" xr:uid="{00000000-0004-0000-0700-000019000000}"/>
    <hyperlink ref="J14" r:id="rId27" xr:uid="{00000000-0004-0000-0700-00001A000000}"/>
    <hyperlink ref="J16" r:id="rId28" xr:uid="{00000000-0004-0000-0700-00001B000000}"/>
  </hyperlinks>
  <pageMargins left="0.7" right="0.7" top="0.75" bottom="0.75" header="0.3" footer="0.3"/>
  <pageSetup paperSize="9" orientation="portrait" r:id="rId2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K12"/>
  <sheetViews>
    <sheetView workbookViewId="0">
      <selection activeCell="F12" sqref="F12"/>
    </sheetView>
  </sheetViews>
  <sheetFormatPr baseColWidth="10" defaultColWidth="8.83203125" defaultRowHeight="15" x14ac:dyDescent="0.2"/>
  <cols>
    <col min="1" max="1" width="37.5" customWidth="1"/>
    <col min="2" max="2" width="7.5" customWidth="1"/>
    <col min="4" max="4" width="15.83203125" customWidth="1"/>
    <col min="5" max="5" width="24.6640625" hidden="1" customWidth="1"/>
    <col min="6" max="6" width="16.83203125" customWidth="1"/>
    <col min="7" max="7" width="13.5" customWidth="1"/>
    <col min="8" max="8" width="10.1640625" customWidth="1"/>
    <col min="10" max="10" width="48.5" customWidth="1"/>
  </cols>
  <sheetData>
    <row r="1" spans="1:11" x14ac:dyDescent="0.2">
      <c r="A1" s="42" t="s">
        <v>38</v>
      </c>
      <c r="B1" s="43"/>
      <c r="C1" s="43"/>
      <c r="D1" s="43"/>
      <c r="E1" s="43"/>
      <c r="F1" s="43"/>
      <c r="G1" s="43"/>
      <c r="H1" s="43"/>
      <c r="I1" s="43"/>
    </row>
    <row r="2" spans="1:11" ht="2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1" ht="40.5" customHeight="1" x14ac:dyDescent="0.2">
      <c r="A3" s="33" t="s">
        <v>39</v>
      </c>
      <c r="B3" s="33">
        <v>48</v>
      </c>
      <c r="C3" s="35">
        <v>25200</v>
      </c>
      <c r="D3" s="30" t="s">
        <v>230</v>
      </c>
      <c r="E3" s="32" t="s">
        <v>166</v>
      </c>
      <c r="F3" s="33"/>
      <c r="G3" s="28"/>
      <c r="H3" s="3"/>
      <c r="I3" s="28"/>
      <c r="J3" s="38" t="s">
        <v>227</v>
      </c>
    </row>
    <row r="4" spans="1:11" x14ac:dyDescent="0.2">
      <c r="A4" s="28"/>
      <c r="B4" s="28"/>
      <c r="C4" s="7"/>
      <c r="D4" s="28"/>
      <c r="E4" s="10"/>
      <c r="F4" s="28"/>
      <c r="G4" s="28"/>
      <c r="H4" s="28"/>
      <c r="I4" s="28"/>
    </row>
    <row r="5" spans="1:11" ht="8.25" customHeight="1" x14ac:dyDescent="0.2">
      <c r="A5" s="11"/>
      <c r="B5" s="11"/>
      <c r="C5" s="11"/>
      <c r="D5" s="11"/>
      <c r="E5" s="12"/>
      <c r="F5" s="13"/>
      <c r="G5" s="13"/>
      <c r="H5" s="14"/>
      <c r="I5" s="13"/>
      <c r="J5" s="15"/>
      <c r="K5" s="15"/>
    </row>
    <row r="6" spans="1:11" x14ac:dyDescent="0.2">
      <c r="A6" s="15"/>
      <c r="B6" s="15"/>
      <c r="C6" s="15"/>
      <c r="D6" s="15"/>
      <c r="E6" s="16"/>
      <c r="F6" s="13"/>
      <c r="G6" s="13"/>
      <c r="H6" s="13"/>
      <c r="I6" s="13"/>
      <c r="J6" s="15"/>
      <c r="K6" s="15"/>
    </row>
    <row r="7" spans="1:11" x14ac:dyDescent="0.2">
      <c r="A7" s="15"/>
      <c r="B7" s="15"/>
      <c r="C7" s="15"/>
      <c r="D7" s="15"/>
      <c r="E7" s="16"/>
      <c r="F7" s="13"/>
      <c r="G7" s="13"/>
      <c r="H7" s="13"/>
      <c r="I7" s="13"/>
      <c r="J7" s="15"/>
      <c r="K7" s="15"/>
    </row>
    <row r="8" spans="1:11" x14ac:dyDescent="0.2">
      <c r="A8" s="15"/>
      <c r="B8" s="15"/>
      <c r="C8" s="15"/>
      <c r="D8" s="15"/>
      <c r="E8" s="16"/>
      <c r="F8" s="13"/>
      <c r="G8" s="13"/>
      <c r="H8" s="13"/>
      <c r="I8" s="13"/>
      <c r="J8" s="15"/>
      <c r="K8" s="15"/>
    </row>
    <row r="9" spans="1:11" x14ac:dyDescent="0.2">
      <c r="A9" s="15"/>
      <c r="B9" s="15"/>
      <c r="C9" s="15"/>
      <c r="D9" s="15"/>
      <c r="E9" s="16"/>
      <c r="F9" s="13"/>
      <c r="G9" s="13"/>
      <c r="H9" s="13"/>
      <c r="I9" s="13"/>
      <c r="J9" s="15"/>
      <c r="K9" s="15"/>
    </row>
    <row r="10" spans="1:11" x14ac:dyDescent="0.2">
      <c r="A10" s="15"/>
      <c r="B10" s="15"/>
      <c r="C10" s="15"/>
      <c r="D10" s="15"/>
      <c r="E10" s="16"/>
      <c r="F10" s="13"/>
      <c r="G10" s="13"/>
      <c r="H10" s="13"/>
      <c r="I10" s="13"/>
      <c r="J10" s="15"/>
      <c r="K10" s="15"/>
    </row>
    <row r="11" spans="1:1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mergeCells count="1">
    <mergeCell ref="A1:I1"/>
  </mergeCells>
  <hyperlinks>
    <hyperlink ref="E3" r:id="rId1" location="/offers/my/839342681" xr:uid="{00000000-0004-0000-0800-000000000000}"/>
    <hyperlink ref="J3" r:id="rId2" xr:uid="{00000000-0004-0000-08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Лабор. 36 часов</vt:lpstr>
      <vt:lpstr>Лабор. 48 часов</vt:lpstr>
      <vt:lpstr>Лабор. 72 часа</vt:lpstr>
      <vt:lpstr>Абилим.-W-S 48 часов</vt:lpstr>
      <vt:lpstr>Абилим.-W-S 72 часа</vt:lpstr>
      <vt:lpstr>Лаборатории 36 ч</vt:lpstr>
      <vt:lpstr>Лаборатории 48 ч</vt:lpstr>
      <vt:lpstr>Лаборатории 72 ч</vt:lpstr>
      <vt:lpstr>Абилимпикс- W-S 48 ч</vt:lpstr>
      <vt:lpstr>Абилимпикс-W-S 72 ч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2021-05-12T08:13:27Z</dcterms:modified>
</cp:coreProperties>
</file>